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6272" windowHeight="9408" tabRatio="599" activeTab="0"/>
  </bookViews>
  <sheets>
    <sheet name="table 14 pg1" sheetId="1" r:id="rId1"/>
    <sheet name="table 14 pg2" sheetId="2" r:id="rId2"/>
    <sheet name="table 14 pg3" sheetId="3" r:id="rId3"/>
    <sheet name="table 14 pg4" sheetId="4" r:id="rId4"/>
    <sheet name="table 14 pg5" sheetId="5" r:id="rId5"/>
    <sheet name="table 14 pg6" sheetId="6" r:id="rId6"/>
    <sheet name="table 14 pg7" sheetId="7" r:id="rId7"/>
    <sheet name="table 14 pg8" sheetId="8" r:id="rId8"/>
    <sheet name="table 14 pg9" sheetId="9" r:id="rId9"/>
    <sheet name="table 14 pg10" sheetId="10" r:id="rId10"/>
    <sheet name="table 14 pg11" sheetId="11" r:id="rId11"/>
    <sheet name="table 14 pg12" sheetId="12" r:id="rId12"/>
    <sheet name="export file" sheetId="13" r:id="rId13"/>
    <sheet name="Sheet5" sheetId="14" r:id="rId14"/>
  </sheets>
  <definedNames>
    <definedName name="_xlnm.Print_Area" localSheetId="0">'table 14 pg1'!$A$1:$G$48</definedName>
    <definedName name="_xlnm.Print_Area" localSheetId="9">'table 14 pg10'!$A$1:$G$43</definedName>
    <definedName name="_xlnm.Print_Area" localSheetId="10">'table 14 pg11'!$A$1:$G$52</definedName>
    <definedName name="_xlnm.Print_Area" localSheetId="11">'table 14 pg12'!$A$1:$G$32</definedName>
    <definedName name="_xlnm.Print_Area" localSheetId="1">'table 14 pg2'!$A$1:$G$47</definedName>
    <definedName name="_xlnm.Print_Area" localSheetId="2">'table 14 pg3'!$A$1:$G$45</definedName>
    <definedName name="_xlnm.Print_Area" localSheetId="3">'table 14 pg4'!$A$1:$G$44</definedName>
    <definedName name="_xlnm.Print_Area" localSheetId="4">'table 14 pg5'!$A$1:$G$46</definedName>
    <definedName name="_xlnm.Print_Area" localSheetId="5">'table 14 pg6'!$A$1:$G$55</definedName>
    <definedName name="_xlnm.Print_Area" localSheetId="6">'table 14 pg7'!$A$1:$G$50</definedName>
    <definedName name="_xlnm.Print_Area" localSheetId="7">'table 14 pg8'!$A$1:$G$54</definedName>
    <definedName name="_xlnm.Print_Area" localSheetId="8">'table 14 pg9'!$A$1:$G$48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<sst xmlns="http://schemas.openxmlformats.org/spreadsheetml/2006/main" count="2491" uniqueCount="397">
  <si>
    <t>County</t>
  </si>
  <si>
    <t>Base School</t>
  </si>
  <si>
    <t>Number &amp; Name</t>
  </si>
  <si>
    <t>Base School District</t>
  </si>
  <si>
    <t>Tax Rate</t>
  </si>
  <si>
    <t>01-0003</t>
  </si>
  <si>
    <t>ADAMS</t>
  </si>
  <si>
    <t>HALL</t>
  </si>
  <si>
    <t>KEARNEY</t>
  </si>
  <si>
    <t>01-0018</t>
  </si>
  <si>
    <t>ANTELOPE</t>
  </si>
  <si>
    <t>HOLT</t>
  </si>
  <si>
    <t>KNOX</t>
  </si>
  <si>
    <t>Bond</t>
  </si>
  <si>
    <t>Code</t>
  </si>
  <si>
    <t>KENESAW 3 BOND</t>
  </si>
  <si>
    <t>School Bond Total</t>
  </si>
  <si>
    <t>HASTINGS 18 BOND</t>
  </si>
  <si>
    <t>10-0002</t>
  </si>
  <si>
    <t>GIBBON 2 BOND</t>
  </si>
  <si>
    <t>BUFFALO</t>
  </si>
  <si>
    <t>10-0007</t>
  </si>
  <si>
    <t>KEARNEY 7 BOND 2009</t>
  </si>
  <si>
    <t>PHELPS</t>
  </si>
  <si>
    <t>KEARNEY 7 BOND 2013</t>
  </si>
  <si>
    <t>10-0009</t>
  </si>
  <si>
    <t>School Bond Value</t>
  </si>
  <si>
    <t>School Bond Taxes</t>
  </si>
  <si>
    <t>ELM CREEK 9 BOND 2008</t>
  </si>
  <si>
    <t>DAWSON</t>
  </si>
  <si>
    <t>10-0019</t>
  </si>
  <si>
    <t>SHELTON 19 BOND</t>
  </si>
  <si>
    <t>SHERMAN</t>
  </si>
  <si>
    <t>10-0105</t>
  </si>
  <si>
    <t>PLEASANTON 105 BOND 2013</t>
  </si>
  <si>
    <t>10-0119</t>
  </si>
  <si>
    <t>AMHERST 119 BOND</t>
  </si>
  <si>
    <t>AMHERST 119 AFFIL BOND 9-12</t>
  </si>
  <si>
    <t>11-0014</t>
  </si>
  <si>
    <t>OAKLAND-CRAIG 14 BOND 2012</t>
  </si>
  <si>
    <t>BURT</t>
  </si>
  <si>
    <t>CUMING</t>
  </si>
  <si>
    <t>DODGE</t>
  </si>
  <si>
    <t>12-0056</t>
  </si>
  <si>
    <t>BUTLER</t>
  </si>
  <si>
    <t>SAUNDERS</t>
  </si>
  <si>
    <t>SEWARD</t>
  </si>
  <si>
    <t>DAVID CITY 56 9-12 QCPUF BOND</t>
  </si>
  <si>
    <t>DAVID CITY 56  9-12 QCPUF BOND</t>
  </si>
  <si>
    <t>PLATTE</t>
  </si>
  <si>
    <t>DAVID CITY 56 ELEM QCPUF BOND</t>
  </si>
  <si>
    <t>13-0001</t>
  </si>
  <si>
    <t>PLATTSMOUTH 1 BOND K-8</t>
  </si>
  <si>
    <t>CASS</t>
  </si>
  <si>
    <t>PLATTSMOUTH 1 BOND 9-12</t>
  </si>
  <si>
    <t>13-0022</t>
  </si>
  <si>
    <t>WEEPING WATER 22 BOND 2013</t>
  </si>
  <si>
    <t>13-0032</t>
  </si>
  <si>
    <t>LOUISVILLE 32 BOND</t>
  </si>
  <si>
    <t>SARPY</t>
  </si>
  <si>
    <t>13-0056</t>
  </si>
  <si>
    <t>CONESTOGA 56 BOND</t>
  </si>
  <si>
    <t>OTOE</t>
  </si>
  <si>
    <t>13-0097</t>
  </si>
  <si>
    <t>ELMWOOD-MURDOCK 97 BOND 2008</t>
  </si>
  <si>
    <t>CEDAR</t>
  </si>
  <si>
    <t>DIXON</t>
  </si>
  <si>
    <t>WAYNE</t>
  </si>
  <si>
    <t>17-0001</t>
  </si>
  <si>
    <t>CHEYENNE</t>
  </si>
  <si>
    <t>SIDNEY 1 QCPUF BND 2011-2017</t>
  </si>
  <si>
    <t>SIDNEY 1 HS BOND 2007</t>
  </si>
  <si>
    <t>19-0058</t>
  </si>
  <si>
    <t>CLARKSON 58 BOND K-8</t>
  </si>
  <si>
    <t>COLFAX</t>
  </si>
  <si>
    <t>STANTON</t>
  </si>
  <si>
    <t>CLARKSON 58 BOND 9-12</t>
  </si>
  <si>
    <t>19-0123</t>
  </si>
  <si>
    <t>SCHUYLER CENTRAL 123 BOND 2007</t>
  </si>
  <si>
    <t>20-0001</t>
  </si>
  <si>
    <t>WEST POINT 1 BOND 2007</t>
  </si>
  <si>
    <t>THURSTON</t>
  </si>
  <si>
    <t>20-0030</t>
  </si>
  <si>
    <t>WISNER-PILGER 30 BOND 9-12</t>
  </si>
  <si>
    <t>CUSTER</t>
  </si>
  <si>
    <t>21-0025</t>
  </si>
  <si>
    <t>BROKEN BOW 25 BOND</t>
  </si>
  <si>
    <t>22-0011</t>
  </si>
  <si>
    <t>SO SIOUX CITY 11 BOND</t>
  </si>
  <si>
    <t>DAKOTA</t>
  </si>
  <si>
    <t>GOSPER</t>
  </si>
  <si>
    <t>24-0011</t>
  </si>
  <si>
    <t>COZAD 11 BOND K-8</t>
  </si>
  <si>
    <t>24-0020</t>
  </si>
  <si>
    <t>GOTHENBURG 20 BOND 9-12</t>
  </si>
  <si>
    <t>LINCOLN</t>
  </si>
  <si>
    <t>GOTHENBURG 20 BOND K-8</t>
  </si>
  <si>
    <t>25-0095</t>
  </si>
  <si>
    <t>SOUTH PLATTE 95 BOND 2014</t>
  </si>
  <si>
    <t>DEUEL</t>
  </si>
  <si>
    <t>GARDEN</t>
  </si>
  <si>
    <t>KEITH</t>
  </si>
  <si>
    <t>PERKINS</t>
  </si>
  <si>
    <t>26-0001</t>
  </si>
  <si>
    <t>PONCA 1 BOND 2009</t>
  </si>
  <si>
    <t>26-0070</t>
  </si>
  <si>
    <t>ALLEN 70 BOND</t>
  </si>
  <si>
    <t>27-0001</t>
  </si>
  <si>
    <t>FREMONT 1 BOND 9-12</t>
  </si>
  <si>
    <t>FREMONT 1 BOND 2 2010</t>
  </si>
  <si>
    <t>FREMONT 1 BOND 1 2010</t>
  </si>
  <si>
    <t>FREMONT 1 BOND K-8</t>
  </si>
  <si>
    <t>FREMONT 1 BOND all bonds</t>
  </si>
  <si>
    <t>DOUGLAS</t>
  </si>
  <si>
    <t>27-0594</t>
  </si>
  <si>
    <t>LOGAN VIEW 594 BOND 2010</t>
  </si>
  <si>
    <t>WASHINGTON</t>
  </si>
  <si>
    <t>27-0595</t>
  </si>
  <si>
    <t>NORTH BEND CNTRL 595 BOND 2013</t>
  </si>
  <si>
    <t>28-0001</t>
  </si>
  <si>
    <t>OMAHA 1 BOND</t>
  </si>
  <si>
    <t>28-0010</t>
  </si>
  <si>
    <t>ELKHORN 10 BOND  NB(41)  (008)</t>
  </si>
  <si>
    <t>ELKHORN 10 BOND 10 NB (006)</t>
  </si>
  <si>
    <t>ELKHORN 10 BOND B2 (007)</t>
  </si>
  <si>
    <t>ELKHORN 10 BOND 10 (010)</t>
  </si>
  <si>
    <t>ELKHORN 10 BOND B1 (009)</t>
  </si>
  <si>
    <t>28-0017</t>
  </si>
  <si>
    <t>MILLARD 17 BOND</t>
  </si>
  <si>
    <t>28-0054</t>
  </si>
  <si>
    <t>RALSTON 54 BOND</t>
  </si>
  <si>
    <t>28-0059</t>
  </si>
  <si>
    <t>BENNINGTON 59 BOND</t>
  </si>
  <si>
    <t>28-0066</t>
  </si>
  <si>
    <t>WESTSIDE 66 BOND</t>
  </si>
  <si>
    <t>33-0540</t>
  </si>
  <si>
    <t>SOUTHERN VALLEY 540 BOND</t>
  </si>
  <si>
    <t>FURNAS</t>
  </si>
  <si>
    <t>HARLAN</t>
  </si>
  <si>
    <t>GAGE</t>
  </si>
  <si>
    <t>PAWNEE</t>
  </si>
  <si>
    <t>34-0034</t>
  </si>
  <si>
    <t>JOHNSON</t>
  </si>
  <si>
    <t>LANCASTER</t>
  </si>
  <si>
    <t>37-0030</t>
  </si>
  <si>
    <t>ELWOOD 30 BOND K-8</t>
  </si>
  <si>
    <t>FRONTIER</t>
  </si>
  <si>
    <t>ELWOOD 30 BOND 9-12 (dist 15)</t>
  </si>
  <si>
    <t>ELWOOD 30 BOND 9-12</t>
  </si>
  <si>
    <t>39-0010</t>
  </si>
  <si>
    <t>BOONE</t>
  </si>
  <si>
    <t>GREELEY</t>
  </si>
  <si>
    <t>HOWARD</t>
  </si>
  <si>
    <t>NANCE</t>
  </si>
  <si>
    <t>GREELEY-WOLBACH 10 BOND 2014</t>
  </si>
  <si>
    <t>39-0501</t>
  </si>
  <si>
    <t>NORTH LOUP SCOTIA 1J BOND 2014</t>
  </si>
  <si>
    <t>VALLEY</t>
  </si>
  <si>
    <t>40-0002</t>
  </si>
  <si>
    <t>GRAND ISLAND 2 - 4TH BOND</t>
  </si>
  <si>
    <t>MERRICK</t>
  </si>
  <si>
    <t>GRAND ISLAND 2 - 2ND BOND</t>
  </si>
  <si>
    <t>GRAND ISLAND 2 BOND 2014</t>
  </si>
  <si>
    <t>40-0082</t>
  </si>
  <si>
    <t>NORTHWEST 82 6TH BOND</t>
  </si>
  <si>
    <t>40-0083</t>
  </si>
  <si>
    <t>WOOD RIVER HIGH 83 BOND</t>
  </si>
  <si>
    <t>41-0504</t>
  </si>
  <si>
    <t>AURORA 4R BOND (2006)</t>
  </si>
  <si>
    <t>HAMILTON</t>
  </si>
  <si>
    <t>43-0079</t>
  </si>
  <si>
    <t>HAYES CENTER 79 BOND</t>
  </si>
  <si>
    <t>HAYES</t>
  </si>
  <si>
    <t>HITCHCOCK</t>
  </si>
  <si>
    <t>44-0070</t>
  </si>
  <si>
    <t>HITCHCOCK COUNTY SCH70 BOND</t>
  </si>
  <si>
    <t>RED WILLOW</t>
  </si>
  <si>
    <t>45-0239</t>
  </si>
  <si>
    <t>WEST HOLT 239 BOND 2008</t>
  </si>
  <si>
    <t>46-0001</t>
  </si>
  <si>
    <t>MULLEN 1 BOND</t>
  </si>
  <si>
    <t>CHERRY</t>
  </si>
  <si>
    <t>HOOKER</t>
  </si>
  <si>
    <t>THOMAS</t>
  </si>
  <si>
    <t>47-0001</t>
  </si>
  <si>
    <t>ST PAUL 1 BOND 2009</t>
  </si>
  <si>
    <t>49-0033</t>
  </si>
  <si>
    <t>STERLING 33 BOND</t>
  </si>
  <si>
    <t>NEMAHA</t>
  </si>
  <si>
    <t>50-0501</t>
  </si>
  <si>
    <t>AXTELL R1 BOND 9-12</t>
  </si>
  <si>
    <t>AXTELL R1 BOND K-8</t>
  </si>
  <si>
    <t>51-0001</t>
  </si>
  <si>
    <t>OGALLALA 1 BOND 2013</t>
  </si>
  <si>
    <t>51-0006</t>
  </si>
  <si>
    <t>PAXTON 6 BOND 2010</t>
  </si>
  <si>
    <t>54-0501</t>
  </si>
  <si>
    <t>54-0583</t>
  </si>
  <si>
    <t>VERDIGRE 83 BOND 2009</t>
  </si>
  <si>
    <t>VERDIGRE 83 BOND (2009)</t>
  </si>
  <si>
    <t>55-0001</t>
  </si>
  <si>
    <t>LINCOLN 1 1999 BOND  9-12</t>
  </si>
  <si>
    <t>LINCOLN 1 BOND 2014</t>
  </si>
  <si>
    <t>LINCOLN 1 BOND 2006</t>
  </si>
  <si>
    <t>55-0145</t>
  </si>
  <si>
    <t>WAVERLY 145 QCPUF BOND 2010</t>
  </si>
  <si>
    <t>WAVERLY 145 QCPUF BOND 2012</t>
  </si>
  <si>
    <t>WAVERLY 145 BOND 9-12  2005</t>
  </si>
  <si>
    <t>WAVERLY 145 BOND K-8   2004</t>
  </si>
  <si>
    <t>WAVERLY 145 QCPUF BOND 2013</t>
  </si>
  <si>
    <t>WAVERLY 145 BOND K-8   2005</t>
  </si>
  <si>
    <t>55-0148</t>
  </si>
  <si>
    <t>55-0160</t>
  </si>
  <si>
    <t>NORRIS 160  9-12 QCPUF BOND</t>
  </si>
  <si>
    <t>NORRIS 160 BOND 2012</t>
  </si>
  <si>
    <t>NORRIS 160 NONAFF BOND 2004</t>
  </si>
  <si>
    <t>55-0161</t>
  </si>
  <si>
    <t>56-0001</t>
  </si>
  <si>
    <t>NORTH PLATTE 1 BOND</t>
  </si>
  <si>
    <t>56-0006</t>
  </si>
  <si>
    <t>BRADY 6 BOND</t>
  </si>
  <si>
    <t>56-0044</t>
  </si>
  <si>
    <t>COUNTY CENTER 44 BOND</t>
  </si>
  <si>
    <t>56-0055</t>
  </si>
  <si>
    <t>SUTHERLAND 55 BOND</t>
  </si>
  <si>
    <t>56-0565</t>
  </si>
  <si>
    <t>WALLACE 65R BOND</t>
  </si>
  <si>
    <t>59-0001</t>
  </si>
  <si>
    <t>MADISON 1 BOND 2008</t>
  </si>
  <si>
    <t>MADISON</t>
  </si>
  <si>
    <t>59-0002</t>
  </si>
  <si>
    <t>NORFOLK 2 BOND 9-12</t>
  </si>
  <si>
    <t>PIERCE</t>
  </si>
  <si>
    <t>NORFOLK 2 BOND K-8</t>
  </si>
  <si>
    <t>59-0005</t>
  </si>
  <si>
    <t>BATTLE CREEK 5 BOND K-8</t>
  </si>
  <si>
    <t>BATTLE CREEK 5 BOND 9-12</t>
  </si>
  <si>
    <t>61-0004</t>
  </si>
  <si>
    <t>CENTRAL CITY 4 BOND 2008</t>
  </si>
  <si>
    <t>62-0021</t>
  </si>
  <si>
    <t>BAYARD 21 BOND 2008</t>
  </si>
  <si>
    <t>BANNER</t>
  </si>
  <si>
    <t>BOX BUTTE</t>
  </si>
  <si>
    <t>MORRILL</t>
  </si>
  <si>
    <t>SCOTTS BLUFF</t>
  </si>
  <si>
    <t>64-0023</t>
  </si>
  <si>
    <t>JOHNSON-BROCK 23 AFF BOND 9-12</t>
  </si>
  <si>
    <t>RICHARDSON</t>
  </si>
  <si>
    <t>JOHNSON-BROCK 23 BOND K-8</t>
  </si>
  <si>
    <t>64-0029</t>
  </si>
  <si>
    <t>AUBURN 29 BOND 2008</t>
  </si>
  <si>
    <t>65-0011</t>
  </si>
  <si>
    <t>SUPERIOR 11 BOND 2010</t>
  </si>
  <si>
    <t>NUCKOLLS</t>
  </si>
  <si>
    <t>THAYER</t>
  </si>
  <si>
    <t>WEBSTER</t>
  </si>
  <si>
    <t>66-0027</t>
  </si>
  <si>
    <t>SYRACUSE-DUNBR-AVCA 27 BOND 08</t>
  </si>
  <si>
    <t>66-0111</t>
  </si>
  <si>
    <t>NEBRASKA CITY 111 BOND 2007</t>
  </si>
  <si>
    <t>66-0501</t>
  </si>
  <si>
    <t>69-0044</t>
  </si>
  <si>
    <t>HOLDREDGE 44 BOND 2014</t>
  </si>
  <si>
    <t>69-0054</t>
  </si>
  <si>
    <t>BERTRAND 54 BOND 2007</t>
  </si>
  <si>
    <t>69-0055</t>
  </si>
  <si>
    <t>LOOMIS 55 BOND 2007</t>
  </si>
  <si>
    <t>71-0001</t>
  </si>
  <si>
    <t>COLUMBUS 1 BOND</t>
  </si>
  <si>
    <t>POLK</t>
  </si>
  <si>
    <t>71-0005</t>
  </si>
  <si>
    <t>LAKEVIEW 5 BOND 2011</t>
  </si>
  <si>
    <t>71-0067</t>
  </si>
  <si>
    <t>HUMPHREY 67 BOND 2014</t>
  </si>
  <si>
    <t>72-0015</t>
  </si>
  <si>
    <t>CROSS COUNTY 15 BOND</t>
  </si>
  <si>
    <t>YORK</t>
  </si>
  <si>
    <t>73-0017</t>
  </si>
  <si>
    <t>MCCOOK 17 BOND</t>
  </si>
  <si>
    <t>73-0179</t>
  </si>
  <si>
    <t>SOUTHWEST 179 BOND K-8</t>
  </si>
  <si>
    <t>SOUTHWEST 179 BOND 9-12</t>
  </si>
  <si>
    <t>74-0056</t>
  </si>
  <si>
    <t>FALLS CITY 56 BOND</t>
  </si>
  <si>
    <t>76-0002</t>
  </si>
  <si>
    <t>SALINE</t>
  </si>
  <si>
    <t>CRETE 2 BOND 2013</t>
  </si>
  <si>
    <t>76-0044</t>
  </si>
  <si>
    <t>DORCHESTER 44 BOND 2007</t>
  </si>
  <si>
    <t>76-0068</t>
  </si>
  <si>
    <t>FRIEND 68 BOND 2009</t>
  </si>
  <si>
    <t>FILLMORE</t>
  </si>
  <si>
    <t>FRIEND 68  BOND 2009</t>
  </si>
  <si>
    <t>77-0027</t>
  </si>
  <si>
    <t>PAPILLION-LA VISTA 27 BOND 4</t>
  </si>
  <si>
    <t>PAPILLION-LA VISTA 27 BOND 5</t>
  </si>
  <si>
    <t>PAPILLION-LA VISTA 27 BOND 3</t>
  </si>
  <si>
    <t>77-0037</t>
  </si>
  <si>
    <t>GRETNA 37 BOND</t>
  </si>
  <si>
    <t>77-0046</t>
  </si>
  <si>
    <t>78-0001</t>
  </si>
  <si>
    <t>78-0009</t>
  </si>
  <si>
    <t>YUTAN 9 BOND K-8</t>
  </si>
  <si>
    <t>78-0039</t>
  </si>
  <si>
    <t>WAHOO 39  BOND K-8</t>
  </si>
  <si>
    <t>79-0016</t>
  </si>
  <si>
    <t>GERING 16 BOND 2011</t>
  </si>
  <si>
    <t>79-0032</t>
  </si>
  <si>
    <t>SCOTTSBLUFF 32 BOND 2009</t>
  </si>
  <si>
    <t>80-0005</t>
  </si>
  <si>
    <t>MILFORD 5 BOND 9-12</t>
  </si>
  <si>
    <t>MILFORD 5 BOND</t>
  </si>
  <si>
    <t>80-0009</t>
  </si>
  <si>
    <t>SEWARD 9 MS BOND 2010</t>
  </si>
  <si>
    <t>80-0567</t>
  </si>
  <si>
    <t>CENTENNIAL 67R BOND 2007</t>
  </si>
  <si>
    <t>87-0001</t>
  </si>
  <si>
    <t>PENDER 1 BOND K-8</t>
  </si>
  <si>
    <t>PENDER 1 BOND 9-12</t>
  </si>
  <si>
    <t>87-0016</t>
  </si>
  <si>
    <t>UMO N HO NATION SCH 16 BOND</t>
  </si>
  <si>
    <t>88-0005</t>
  </si>
  <si>
    <t>ORD 5 BOND 2010</t>
  </si>
  <si>
    <t>GARFIELD</t>
  </si>
  <si>
    <t>89-0001</t>
  </si>
  <si>
    <t>BLAIR 1 BOND</t>
  </si>
  <si>
    <t>89-0003</t>
  </si>
  <si>
    <t>FORT CALHOUN 3 BOND 2013</t>
  </si>
  <si>
    <t>89-0024</t>
  </si>
  <si>
    <t>ARLINGTON 24 BOND 2007</t>
  </si>
  <si>
    <t>90-0017</t>
  </si>
  <si>
    <t>WAYNE 17 BOND</t>
  </si>
  <si>
    <t>91-0074</t>
  </si>
  <si>
    <t>BLUE HILL 74 BOND</t>
  </si>
  <si>
    <t>CLAY</t>
  </si>
  <si>
    <t>93-0012</t>
  </si>
  <si>
    <t>YORK 12 BOND</t>
  </si>
  <si>
    <t>93-0083</t>
  </si>
  <si>
    <t>MCCOOL JUNCTION 83 BOND 2010</t>
  </si>
  <si>
    <t>06-0001</t>
  </si>
  <si>
    <t>BOONE CENTRAL 1 BOND 2015</t>
  </si>
  <si>
    <t>24-0101</t>
  </si>
  <si>
    <t>SUMNER-EDYVL-MLR 101 BOND 2015</t>
  </si>
  <si>
    <t>FREEMAN 34 BOND</t>
  </si>
  <si>
    <t>GRAND ISLAND 2 - 5TH BOND 2014</t>
  </si>
  <si>
    <t>50-0503</t>
  </si>
  <si>
    <t>MINDEN R3 BOND 2015</t>
  </si>
  <si>
    <t>FRANKLIN</t>
  </si>
  <si>
    <t>WAVERLY 145 BOND 2015</t>
  </si>
  <si>
    <t>RAYMOND 161 BOND 7-12</t>
  </si>
  <si>
    <t>62-0063</t>
  </si>
  <si>
    <t>BRIDGEPORT 63 BOND 2014</t>
  </si>
  <si>
    <t>72-0032</t>
  </si>
  <si>
    <t>SHELBY-RISING CTY 32 BOND 2015</t>
  </si>
  <si>
    <t>ASHLAND-GREENWOOD 1 BOND K-12</t>
  </si>
  <si>
    <t>ASHLAND-GRNWD 1 BOND 2009-2012</t>
  </si>
  <si>
    <t>basesch</t>
  </si>
  <si>
    <t>name</t>
  </si>
  <si>
    <t>cnty</t>
  </si>
  <si>
    <t>cntyname</t>
  </si>
  <si>
    <t>totval</t>
  </si>
  <si>
    <t>rbond</t>
  </si>
  <si>
    <t>tottax</t>
  </si>
  <si>
    <t>01-0090</t>
  </si>
  <si>
    <t>ADAMS CENTRAL 90 BOND 2016</t>
  </si>
  <si>
    <t>ELM CREEK 9 BOND K-12 2008</t>
  </si>
  <si>
    <t>14-0101</t>
  </si>
  <si>
    <t>WYNOT 101 BOND 2016</t>
  </si>
  <si>
    <t>NORTHBEND CNTRL 595 BOND 2013</t>
  </si>
  <si>
    <t>33-0018</t>
  </si>
  <si>
    <t>ARAPAHOE 18 BOND</t>
  </si>
  <si>
    <t>ARAPAHOE 18 BOND 2016</t>
  </si>
  <si>
    <t>41-0091</t>
  </si>
  <si>
    <t>HAMPTON 91 BOND 2016</t>
  </si>
  <si>
    <t>WAVERLY 145 BOND 2016</t>
  </si>
  <si>
    <t>56-0007</t>
  </si>
  <si>
    <t>MAXWELL 7 BOND 2016</t>
  </si>
  <si>
    <t>59-0080</t>
  </si>
  <si>
    <t>ELKHORN VALLEY 80 BOND 2016</t>
  </si>
  <si>
    <t>PALMYRA OR1 BOND 2016</t>
  </si>
  <si>
    <t>77-0001</t>
  </si>
  <si>
    <t>BELLEVUE 1 BOND</t>
  </si>
  <si>
    <t>SPRINGFIELD PLATTEVIEW 46 BOND</t>
  </si>
  <si>
    <t>MALCOLM 148 BOND 2017</t>
  </si>
  <si>
    <t>MALCOM 148 BOND 2017</t>
  </si>
  <si>
    <t>NIOBRARA 1R BOND (2013)</t>
  </si>
  <si>
    <t>54-0505</t>
  </si>
  <si>
    <t>SANTEE C5 BOND (2018)</t>
  </si>
  <si>
    <t>54-0576</t>
  </si>
  <si>
    <t>WAUSA 76R BOND (2018)</t>
  </si>
  <si>
    <t>WAUSA 76R BOND 2018</t>
  </si>
  <si>
    <t>59-0013</t>
  </si>
  <si>
    <t>NEWMAN GROVE 13 BOND 2018</t>
  </si>
  <si>
    <t>NEWMAN GROVE 13 PK-12 BOND 2018</t>
  </si>
  <si>
    <t>PAPILLION-LA VISTA 27 BOND 6</t>
  </si>
  <si>
    <t>NDR PAD source: 2018 CTL export file (annrpt table14)  for Annual Report Table 14 School Bonds</t>
  </si>
  <si>
    <t>Table 14 School District Bonds 2018-2019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</si>
</sst>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_);[Red]\(0\)"/>
    <numFmt numFmtId="166" formatCode="#,##0.000000"/>
    <numFmt numFmtId="167" formatCode="0.0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5" fillId="0" borderId="10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165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38" fontId="5" fillId="0" borderId="12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5" xfId="0" applyNumberFormat="1" applyFont="1" applyFill="1" applyBorder="1" applyAlignment="1">
      <alignment horizontal="left"/>
    </xf>
    <xf numFmtId="38" fontId="6" fillId="0" borderId="11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>
      <alignment horizontal="center"/>
    </xf>
    <xf numFmtId="8" fontId="6" fillId="0" borderId="11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166" fontId="6" fillId="0" borderId="18" xfId="0" applyNumberFormat="1" applyFont="1" applyFill="1" applyBorder="1" applyAlignment="1">
      <alignment horizontal="center"/>
    </xf>
    <xf numFmtId="40" fontId="6" fillId="0" borderId="18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left"/>
    </xf>
    <xf numFmtId="38" fontId="5" fillId="0" borderId="13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center"/>
    </xf>
    <xf numFmtId="40" fontId="5" fillId="0" borderId="13" xfId="0" applyNumberFormat="1" applyFont="1" applyFill="1" applyBorder="1" applyAlignment="1">
      <alignment horizontal="right"/>
    </xf>
    <xf numFmtId="40" fontId="6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6" fillId="0" borderId="20" xfId="0" applyNumberFormat="1" applyFont="1" applyFill="1" applyBorder="1" applyAlignment="1">
      <alignment horizontal="left"/>
    </xf>
    <xf numFmtId="166" fontId="6" fillId="0" borderId="13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3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" fontId="5" fillId="0" borderId="15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164" fontId="5" fillId="0" borderId="13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1" fontId="6" fillId="0" borderId="18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38" fontId="5" fillId="0" borderId="18" xfId="0" applyNumberFormat="1" applyFont="1" applyFill="1" applyBorder="1" applyAlignment="1">
      <alignment horizontal="right"/>
    </xf>
    <xf numFmtId="40" fontId="5" fillId="0" borderId="1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166" fontId="5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">
        <v>396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v>2018</v>
      </c>
      <c r="F2" s="8" t="s">
        <v>13</v>
      </c>
      <c r="G2" s="7"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39" t="s">
        <v>5</v>
      </c>
      <c r="B4" s="14" t="s">
        <v>15</v>
      </c>
      <c r="C4" s="12">
        <v>1</v>
      </c>
      <c r="D4" s="13" t="s">
        <v>6</v>
      </c>
      <c r="E4" s="15">
        <v>385982531</v>
      </c>
      <c r="F4" s="16">
        <v>0.075349</v>
      </c>
      <c r="G4" s="17">
        <v>290835.76</v>
      </c>
    </row>
    <row r="5" spans="1:7" ht="12.75">
      <c r="A5" s="40" t="s">
        <v>5</v>
      </c>
      <c r="B5" s="20" t="s">
        <v>15</v>
      </c>
      <c r="C5" s="18">
        <v>40</v>
      </c>
      <c r="D5" s="19" t="s">
        <v>7</v>
      </c>
      <c r="E5" s="21">
        <v>24486059</v>
      </c>
      <c r="F5" s="22">
        <v>0.07535</v>
      </c>
      <c r="G5" s="23">
        <v>18450.36</v>
      </c>
    </row>
    <row r="6" spans="1:7" ht="12.75">
      <c r="A6" s="40" t="s">
        <v>5</v>
      </c>
      <c r="B6" s="20" t="s">
        <v>15</v>
      </c>
      <c r="C6" s="18">
        <v>50</v>
      </c>
      <c r="D6" s="19" t="s">
        <v>8</v>
      </c>
      <c r="E6" s="21">
        <v>49376216</v>
      </c>
      <c r="F6" s="22">
        <v>0.07535</v>
      </c>
      <c r="G6" s="23">
        <v>37205.01</v>
      </c>
    </row>
    <row r="7" spans="1:7" ht="12.75">
      <c r="A7" s="41"/>
      <c r="B7" s="43" t="s">
        <v>16</v>
      </c>
      <c r="C7" s="43"/>
      <c r="D7" s="25"/>
      <c r="E7" s="26">
        <f>SUM(E4:E6)</f>
        <v>459844806</v>
      </c>
      <c r="F7" s="27"/>
      <c r="G7" s="28">
        <f>SUM(G4:G6)</f>
        <v>346491.13</v>
      </c>
    </row>
    <row r="8" spans="1:7" s="30" customFormat="1" ht="12.75">
      <c r="A8" s="39"/>
      <c r="B8" s="14"/>
      <c r="C8" s="12"/>
      <c r="D8" s="13"/>
      <c r="E8" s="15"/>
      <c r="F8" s="16"/>
      <c r="G8" s="29"/>
    </row>
    <row r="9" spans="1:7" s="30" customFormat="1" ht="12.75">
      <c r="A9" s="42" t="s">
        <v>9</v>
      </c>
      <c r="B9" s="31" t="s">
        <v>17</v>
      </c>
      <c r="C9" s="24">
        <v>1</v>
      </c>
      <c r="D9" s="25" t="s">
        <v>6</v>
      </c>
      <c r="E9" s="26">
        <v>1129018683</v>
      </c>
      <c r="F9" s="27">
        <v>0.24</v>
      </c>
      <c r="G9" s="28">
        <v>2709654.92</v>
      </c>
    </row>
    <row r="10" spans="1:7" s="30" customFormat="1" ht="12.75">
      <c r="A10" s="40" t="s">
        <v>363</v>
      </c>
      <c r="B10" s="20" t="s">
        <v>364</v>
      </c>
      <c r="C10" s="18">
        <v>1</v>
      </c>
      <c r="D10" s="19" t="s">
        <v>6</v>
      </c>
      <c r="E10" s="21">
        <v>1671259478</v>
      </c>
      <c r="F10" s="22">
        <v>0.073999</v>
      </c>
      <c r="G10" s="23">
        <v>1236721.28</v>
      </c>
    </row>
    <row r="11" spans="1:7" s="30" customFormat="1" ht="12.75">
      <c r="A11" s="40" t="s">
        <v>363</v>
      </c>
      <c r="B11" s="20" t="s">
        <v>364</v>
      </c>
      <c r="C11" s="18">
        <v>18</v>
      </c>
      <c r="D11" s="19" t="s">
        <v>334</v>
      </c>
      <c r="E11" s="21">
        <v>98676026</v>
      </c>
      <c r="F11" s="22">
        <v>0.073999</v>
      </c>
      <c r="G11" s="23">
        <v>73019.34</v>
      </c>
    </row>
    <row r="12" spans="1:7" s="30" customFormat="1" ht="12.75">
      <c r="A12" s="40" t="s">
        <v>363</v>
      </c>
      <c r="B12" s="20" t="s">
        <v>364</v>
      </c>
      <c r="C12" s="18">
        <v>40</v>
      </c>
      <c r="D12" s="19" t="s">
        <v>7</v>
      </c>
      <c r="E12" s="21">
        <v>9824090</v>
      </c>
      <c r="F12" s="22">
        <v>0.073999</v>
      </c>
      <c r="G12" s="23">
        <v>7269.74</v>
      </c>
    </row>
    <row r="13" spans="1:7" s="30" customFormat="1" ht="12.75">
      <c r="A13" s="40" t="s">
        <v>363</v>
      </c>
      <c r="B13" s="20" t="s">
        <v>364</v>
      </c>
      <c r="C13" s="18">
        <v>50</v>
      </c>
      <c r="D13" s="19" t="s">
        <v>8</v>
      </c>
      <c r="E13" s="21">
        <v>4342726</v>
      </c>
      <c r="F13" s="22">
        <v>0.073999</v>
      </c>
      <c r="G13" s="23">
        <v>3213.58</v>
      </c>
    </row>
    <row r="14" spans="1:7" s="30" customFormat="1" ht="12.75">
      <c r="A14" s="40" t="s">
        <v>363</v>
      </c>
      <c r="B14" s="20" t="s">
        <v>364</v>
      </c>
      <c r="C14" s="18">
        <v>91</v>
      </c>
      <c r="D14" s="19" t="s">
        <v>255</v>
      </c>
      <c r="E14" s="21">
        <v>1198970</v>
      </c>
      <c r="F14" s="22">
        <v>0.073999</v>
      </c>
      <c r="G14" s="23">
        <v>887.22</v>
      </c>
    </row>
    <row r="15" spans="1:7" s="30" customFormat="1" ht="12.75">
      <c r="A15" s="42"/>
      <c r="B15" s="43" t="s">
        <v>16</v>
      </c>
      <c r="C15" s="24"/>
      <c r="D15" s="25"/>
      <c r="E15" s="26">
        <f>SUM(E10:E14)</f>
        <v>1785301290</v>
      </c>
      <c r="F15" s="27"/>
      <c r="G15" s="28">
        <f>SUM(G10:G14)</f>
        <v>1321111.1600000001</v>
      </c>
    </row>
    <row r="16" spans="1:7" s="30" customFormat="1" ht="12.75">
      <c r="A16" s="40" t="s">
        <v>339</v>
      </c>
      <c r="B16" s="20" t="s">
        <v>340</v>
      </c>
      <c r="C16" s="18">
        <v>2</v>
      </c>
      <c r="D16" s="19" t="s">
        <v>10</v>
      </c>
      <c r="E16" s="21">
        <v>5326514</v>
      </c>
      <c r="F16" s="22">
        <v>0.059821</v>
      </c>
      <c r="G16" s="23">
        <v>3186.4</v>
      </c>
    </row>
    <row r="17" spans="1:7" s="30" customFormat="1" ht="12.75">
      <c r="A17" s="40" t="s">
        <v>339</v>
      </c>
      <c r="B17" s="20" t="s">
        <v>340</v>
      </c>
      <c r="C17" s="18">
        <v>6</v>
      </c>
      <c r="D17" s="19" t="s">
        <v>150</v>
      </c>
      <c r="E17" s="21">
        <v>1455419911</v>
      </c>
      <c r="F17" s="22">
        <v>0.059821</v>
      </c>
      <c r="G17" s="23">
        <v>870648.47</v>
      </c>
    </row>
    <row r="18" spans="1:7" s="30" customFormat="1" ht="12.75">
      <c r="A18" s="42"/>
      <c r="B18" s="43" t="s">
        <v>16</v>
      </c>
      <c r="C18" s="24"/>
      <c r="D18" s="25"/>
      <c r="E18" s="26">
        <f>SUM(E16:E17)</f>
        <v>1460746425</v>
      </c>
      <c r="F18" s="27"/>
      <c r="G18" s="28">
        <f>SUM(G16:G17)</f>
        <v>873834.87</v>
      </c>
    </row>
    <row r="19" spans="1:7" s="30" customFormat="1" ht="12.75">
      <c r="A19" s="40" t="s">
        <v>18</v>
      </c>
      <c r="B19" s="20" t="s">
        <v>19</v>
      </c>
      <c r="C19" s="18">
        <v>10</v>
      </c>
      <c r="D19" s="19" t="s">
        <v>20</v>
      </c>
      <c r="E19" s="21">
        <v>550799587</v>
      </c>
      <c r="F19" s="22">
        <v>0.1614</v>
      </c>
      <c r="G19" s="23">
        <v>888991.53</v>
      </c>
    </row>
    <row r="20" spans="1:7" s="30" customFormat="1" ht="12.75">
      <c r="A20" s="40" t="s">
        <v>18</v>
      </c>
      <c r="B20" s="20" t="s">
        <v>19</v>
      </c>
      <c r="C20" s="18">
        <v>50</v>
      </c>
      <c r="D20" s="19" t="s">
        <v>8</v>
      </c>
      <c r="E20" s="21">
        <v>59388929</v>
      </c>
      <c r="F20" s="22">
        <v>0.1614</v>
      </c>
      <c r="G20" s="23">
        <v>95853.88</v>
      </c>
    </row>
    <row r="21" spans="1:7" s="30" customFormat="1" ht="12.75">
      <c r="A21" s="42"/>
      <c r="B21" s="44" t="s">
        <v>16</v>
      </c>
      <c r="C21" s="24"/>
      <c r="D21" s="25"/>
      <c r="E21" s="26">
        <f>SUM(E19:E20)</f>
        <v>610188516</v>
      </c>
      <c r="F21" s="32"/>
      <c r="G21" s="28">
        <f>SUM(G19:G20)</f>
        <v>984845.41</v>
      </c>
    </row>
    <row r="22" spans="1:7" s="30" customFormat="1" ht="12.75">
      <c r="A22" s="40" t="s">
        <v>21</v>
      </c>
      <c r="B22" s="20" t="s">
        <v>22</v>
      </c>
      <c r="C22" s="18">
        <v>10</v>
      </c>
      <c r="D22" s="19" t="s">
        <v>20</v>
      </c>
      <c r="E22" s="21">
        <v>3735965994</v>
      </c>
      <c r="F22" s="22">
        <v>0.086143</v>
      </c>
      <c r="G22" s="23">
        <v>3218277.01</v>
      </c>
    </row>
    <row r="23" spans="1:7" s="30" customFormat="1" ht="12.75">
      <c r="A23" s="40" t="s">
        <v>21</v>
      </c>
      <c r="B23" s="20" t="s">
        <v>22</v>
      </c>
      <c r="C23" s="18">
        <v>50</v>
      </c>
      <c r="D23" s="19" t="s">
        <v>8</v>
      </c>
      <c r="E23" s="21">
        <v>105327767</v>
      </c>
      <c r="F23" s="22">
        <v>0.086143</v>
      </c>
      <c r="G23" s="23">
        <v>90732.57</v>
      </c>
    </row>
    <row r="24" spans="1:7" s="30" customFormat="1" ht="12.75">
      <c r="A24" s="40" t="s">
        <v>21</v>
      </c>
      <c r="B24" s="20" t="s">
        <v>22</v>
      </c>
      <c r="C24" s="18">
        <v>69</v>
      </c>
      <c r="D24" s="19" t="s">
        <v>23</v>
      </c>
      <c r="E24" s="21">
        <v>25757024</v>
      </c>
      <c r="F24" s="22">
        <v>0.086143</v>
      </c>
      <c r="G24" s="23">
        <v>22187.9</v>
      </c>
    </row>
    <row r="25" spans="1:7" s="30" customFormat="1" ht="12.75">
      <c r="A25" s="42"/>
      <c r="B25" s="44" t="s">
        <v>16</v>
      </c>
      <c r="C25" s="24"/>
      <c r="D25" s="25"/>
      <c r="E25" s="26">
        <f>SUM(E22:E24)</f>
        <v>3867050785</v>
      </c>
      <c r="F25" s="32"/>
      <c r="G25" s="28">
        <f>SUM(G22:G24)</f>
        <v>3331197.4799999995</v>
      </c>
    </row>
    <row r="26" spans="1:7" s="30" customFormat="1" ht="12.75">
      <c r="A26" s="40" t="s">
        <v>21</v>
      </c>
      <c r="B26" s="20" t="s">
        <v>24</v>
      </c>
      <c r="C26" s="18">
        <v>10</v>
      </c>
      <c r="D26" s="19" t="s">
        <v>20</v>
      </c>
      <c r="E26" s="21">
        <v>3736298479</v>
      </c>
      <c r="F26" s="22">
        <v>0.119453</v>
      </c>
      <c r="G26" s="23">
        <v>4463126.15</v>
      </c>
    </row>
    <row r="27" spans="1:7" s="30" customFormat="1" ht="11.25" customHeight="1">
      <c r="A27" s="40" t="s">
        <v>21</v>
      </c>
      <c r="B27" s="20" t="s">
        <v>24</v>
      </c>
      <c r="C27" s="18">
        <v>50</v>
      </c>
      <c r="D27" s="19" t="s">
        <v>8</v>
      </c>
      <c r="E27" s="21">
        <v>105327767</v>
      </c>
      <c r="F27" s="22">
        <v>0.119453</v>
      </c>
      <c r="G27" s="23">
        <v>125817.27</v>
      </c>
    </row>
    <row r="28" spans="1:7" s="30" customFormat="1" ht="12.75">
      <c r="A28" s="40" t="s">
        <v>21</v>
      </c>
      <c r="B28" s="20" t="s">
        <v>24</v>
      </c>
      <c r="C28" s="18">
        <v>69</v>
      </c>
      <c r="D28" s="19" t="s">
        <v>23</v>
      </c>
      <c r="E28" s="21">
        <v>25757024</v>
      </c>
      <c r="F28" s="22">
        <v>0.119453</v>
      </c>
      <c r="G28" s="23">
        <v>30767.54</v>
      </c>
    </row>
    <row r="29" spans="1:7" s="30" customFormat="1" ht="12.75">
      <c r="A29" s="42"/>
      <c r="B29" s="44" t="s">
        <v>16</v>
      </c>
      <c r="C29" s="24"/>
      <c r="D29" s="25"/>
      <c r="E29" s="26">
        <f>SUM(E26:E28)</f>
        <v>3867383270</v>
      </c>
      <c r="F29" s="32"/>
      <c r="G29" s="28">
        <f>SUM(G26:G28)</f>
        <v>4619710.96</v>
      </c>
    </row>
    <row r="30" spans="1:7" s="30" customFormat="1" ht="12.75">
      <c r="A30" s="40" t="s">
        <v>25</v>
      </c>
      <c r="B30" s="20" t="s">
        <v>28</v>
      </c>
      <c r="C30" s="18">
        <v>24</v>
      </c>
      <c r="D30" s="19" t="s">
        <v>29</v>
      </c>
      <c r="E30" s="21">
        <v>15433579</v>
      </c>
      <c r="F30" s="22">
        <v>0.146143</v>
      </c>
      <c r="G30" s="23">
        <v>22555.15</v>
      </c>
    </row>
    <row r="31" spans="1:7" s="30" customFormat="1" ht="12.75">
      <c r="A31" s="40" t="s">
        <v>25</v>
      </c>
      <c r="B31" s="20" t="s">
        <v>28</v>
      </c>
      <c r="C31" s="18">
        <v>69</v>
      </c>
      <c r="D31" s="19" t="s">
        <v>23</v>
      </c>
      <c r="E31" s="21">
        <v>102153638</v>
      </c>
      <c r="F31" s="22">
        <v>0.146143</v>
      </c>
      <c r="G31" s="23">
        <v>149290.52</v>
      </c>
    </row>
    <row r="32" spans="1:7" s="30" customFormat="1" ht="12.75">
      <c r="A32" s="40" t="s">
        <v>25</v>
      </c>
      <c r="B32" s="20" t="s">
        <v>365</v>
      </c>
      <c r="C32" s="18">
        <v>10</v>
      </c>
      <c r="D32" s="19" t="s">
        <v>20</v>
      </c>
      <c r="E32" s="21">
        <v>290201600</v>
      </c>
      <c r="F32" s="22">
        <v>0.146143</v>
      </c>
      <c r="G32" s="23">
        <v>424109.89</v>
      </c>
    </row>
    <row r="33" spans="1:7" s="30" customFormat="1" ht="12.75">
      <c r="A33" s="42"/>
      <c r="B33" s="44" t="s">
        <v>16</v>
      </c>
      <c r="C33" s="24"/>
      <c r="D33" s="25"/>
      <c r="E33" s="26">
        <f>SUM(E30:E32)</f>
        <v>407788817</v>
      </c>
      <c r="F33" s="32"/>
      <c r="G33" s="28">
        <f>SUM(G30:G32)</f>
        <v>595955.56</v>
      </c>
    </row>
    <row r="34" spans="1:7" ht="12.75">
      <c r="A34" s="40" t="s">
        <v>30</v>
      </c>
      <c r="B34" s="20" t="s">
        <v>31</v>
      </c>
      <c r="C34" s="18">
        <v>1</v>
      </c>
      <c r="D34" s="19" t="s">
        <v>6</v>
      </c>
      <c r="E34" s="21">
        <v>2664087</v>
      </c>
      <c r="F34" s="22">
        <v>0.064991</v>
      </c>
      <c r="G34" s="23">
        <v>1731.44</v>
      </c>
    </row>
    <row r="35" spans="1:7" ht="12.75">
      <c r="A35" s="40" t="s">
        <v>30</v>
      </c>
      <c r="B35" s="20" t="s">
        <v>31</v>
      </c>
      <c r="C35" s="18">
        <v>10</v>
      </c>
      <c r="D35" s="19" t="s">
        <v>20</v>
      </c>
      <c r="E35" s="21">
        <v>277333239</v>
      </c>
      <c r="F35" s="22">
        <v>0.064991</v>
      </c>
      <c r="G35" s="23">
        <v>180241.75</v>
      </c>
    </row>
    <row r="36" spans="1:7" ht="12.75">
      <c r="A36" s="40" t="s">
        <v>30</v>
      </c>
      <c r="B36" s="20" t="s">
        <v>31</v>
      </c>
      <c r="C36" s="18">
        <v>40</v>
      </c>
      <c r="D36" s="19" t="s">
        <v>7</v>
      </c>
      <c r="E36" s="21">
        <v>87429783</v>
      </c>
      <c r="F36" s="22">
        <v>0.064991</v>
      </c>
      <c r="G36" s="23">
        <v>56821.58</v>
      </c>
    </row>
    <row r="37" spans="1:7" ht="12.75">
      <c r="A37" s="40" t="s">
        <v>30</v>
      </c>
      <c r="B37" s="20" t="s">
        <v>31</v>
      </c>
      <c r="C37" s="18">
        <v>50</v>
      </c>
      <c r="D37" s="19" t="s">
        <v>8</v>
      </c>
      <c r="E37" s="21">
        <v>3639179</v>
      </c>
      <c r="F37" s="22">
        <v>0.064991</v>
      </c>
      <c r="G37" s="23">
        <v>2365.14</v>
      </c>
    </row>
    <row r="38" spans="1:7" ht="12.75">
      <c r="A38" s="42"/>
      <c r="B38" s="44" t="s">
        <v>16</v>
      </c>
      <c r="C38" s="24"/>
      <c r="D38" s="25"/>
      <c r="E38" s="26">
        <f>SUM(E34:E37)</f>
        <v>371066288</v>
      </c>
      <c r="F38" s="32"/>
      <c r="G38" s="28">
        <f>SUM(G34:G37)</f>
        <v>241159.91000000003</v>
      </c>
    </row>
    <row r="39" spans="1:7" ht="12.75">
      <c r="A39" s="40" t="s">
        <v>33</v>
      </c>
      <c r="B39" s="20" t="s">
        <v>34</v>
      </c>
      <c r="C39" s="18">
        <v>10</v>
      </c>
      <c r="D39" s="19" t="s">
        <v>20</v>
      </c>
      <c r="E39" s="21">
        <v>397077865</v>
      </c>
      <c r="F39" s="22">
        <v>0.154094</v>
      </c>
      <c r="G39" s="23">
        <v>611873.95</v>
      </c>
    </row>
    <row r="40" spans="1:7" ht="12.75">
      <c r="A40" s="40" t="s">
        <v>33</v>
      </c>
      <c r="B40" s="20" t="s">
        <v>34</v>
      </c>
      <c r="C40" s="18">
        <v>82</v>
      </c>
      <c r="D40" s="19" t="s">
        <v>32</v>
      </c>
      <c r="E40" s="21">
        <v>6105638</v>
      </c>
      <c r="F40" s="22">
        <v>0.154094</v>
      </c>
      <c r="G40" s="23">
        <v>9408.43</v>
      </c>
    </row>
    <row r="41" spans="1:7" ht="12.75">
      <c r="A41" s="42"/>
      <c r="B41" s="44" t="s">
        <v>16</v>
      </c>
      <c r="C41" s="24"/>
      <c r="D41" s="25"/>
      <c r="E41" s="26">
        <f>SUM(E39:E40)</f>
        <v>403183503</v>
      </c>
      <c r="F41" s="32"/>
      <c r="G41" s="28">
        <f>SUM(G39:G40)</f>
        <v>621282.38</v>
      </c>
    </row>
    <row r="42" spans="1:7" ht="12.75">
      <c r="A42" s="40" t="s">
        <v>35</v>
      </c>
      <c r="B42" s="20" t="s">
        <v>37</v>
      </c>
      <c r="C42" s="18">
        <v>10</v>
      </c>
      <c r="D42" s="19" t="s">
        <v>20</v>
      </c>
      <c r="E42" s="21">
        <v>372946727</v>
      </c>
      <c r="F42" s="22">
        <v>0.067022</v>
      </c>
      <c r="G42" s="23">
        <v>249956.64</v>
      </c>
    </row>
    <row r="43" spans="1:7" ht="12.75">
      <c r="A43" s="40" t="s">
        <v>35</v>
      </c>
      <c r="B43" s="20" t="s">
        <v>36</v>
      </c>
      <c r="C43" s="18">
        <v>10</v>
      </c>
      <c r="D43" s="19" t="s">
        <v>20</v>
      </c>
      <c r="E43" s="21">
        <v>317767424</v>
      </c>
      <c r="F43" s="22">
        <v>0.064356</v>
      </c>
      <c r="G43" s="23">
        <v>204502.64</v>
      </c>
    </row>
    <row r="44" spans="1:7" ht="12.75">
      <c r="A44" s="41"/>
      <c r="B44" s="43" t="s">
        <v>16</v>
      </c>
      <c r="C44" s="43"/>
      <c r="D44" s="25"/>
      <c r="E44" s="26">
        <f>SUM(E42:E43)</f>
        <v>690714151</v>
      </c>
      <c r="F44" s="27"/>
      <c r="G44" s="28">
        <f>SUM(G42:G43)</f>
        <v>454459.28</v>
      </c>
    </row>
    <row r="45" spans="1:7" s="30" customFormat="1" ht="12.75">
      <c r="A45" s="40" t="s">
        <v>38</v>
      </c>
      <c r="B45" s="20" t="s">
        <v>39</v>
      </c>
      <c r="C45" s="18">
        <v>11</v>
      </c>
      <c r="D45" s="19" t="s">
        <v>40</v>
      </c>
      <c r="E45" s="21">
        <v>547847411</v>
      </c>
      <c r="F45" s="22">
        <v>0.077737</v>
      </c>
      <c r="G45" s="23">
        <v>425883.44</v>
      </c>
    </row>
    <row r="46" spans="1:7" s="30" customFormat="1" ht="12.75">
      <c r="A46" s="40" t="s">
        <v>38</v>
      </c>
      <c r="B46" s="20" t="s">
        <v>39</v>
      </c>
      <c r="C46" s="18">
        <v>20</v>
      </c>
      <c r="D46" s="19" t="s">
        <v>41</v>
      </c>
      <c r="E46" s="21">
        <v>25384223</v>
      </c>
      <c r="F46" s="22">
        <v>0.077737</v>
      </c>
      <c r="G46" s="23">
        <v>19732.97</v>
      </c>
    </row>
    <row r="47" spans="1:7" s="30" customFormat="1" ht="12.75">
      <c r="A47" s="40" t="s">
        <v>38</v>
      </c>
      <c r="B47" s="20" t="s">
        <v>39</v>
      </c>
      <c r="C47" s="18">
        <v>27</v>
      </c>
      <c r="D47" s="19" t="s">
        <v>42</v>
      </c>
      <c r="E47" s="21">
        <v>736070</v>
      </c>
      <c r="F47" s="22">
        <v>0.077737</v>
      </c>
      <c r="G47" s="23">
        <v>572.2</v>
      </c>
    </row>
    <row r="48" spans="1:7" s="30" customFormat="1" ht="12.75">
      <c r="A48" s="42"/>
      <c r="B48" s="43" t="s">
        <v>16</v>
      </c>
      <c r="C48" s="24"/>
      <c r="D48" s="25"/>
      <c r="E48" s="26">
        <f>SUM(E45:E47)</f>
        <v>573967704</v>
      </c>
      <c r="F48" s="27"/>
      <c r="G48" s="28">
        <f>SUM(G45:G47)</f>
        <v>446188.61000000004</v>
      </c>
    </row>
    <row r="49" spans="1:7" ht="12.75">
      <c r="A49" s="48"/>
      <c r="B49" s="52"/>
      <c r="C49" s="48"/>
      <c r="D49" s="20"/>
      <c r="E49" s="49"/>
      <c r="F49" s="50"/>
      <c r="G49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72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267</v>
      </c>
      <c r="B4" s="20" t="s">
        <v>268</v>
      </c>
      <c r="C4" s="18">
        <v>12</v>
      </c>
      <c r="D4" s="19" t="s">
        <v>44</v>
      </c>
      <c r="E4" s="21">
        <v>10141151</v>
      </c>
      <c r="F4" s="22">
        <v>0.19999</v>
      </c>
      <c r="G4" s="23">
        <v>20281.29</v>
      </c>
    </row>
    <row r="5" spans="1:7" ht="12.75">
      <c r="A5" s="40" t="s">
        <v>267</v>
      </c>
      <c r="B5" s="20" t="s">
        <v>268</v>
      </c>
      <c r="C5" s="18">
        <v>71</v>
      </c>
      <c r="D5" s="19" t="s">
        <v>49</v>
      </c>
      <c r="E5" s="21">
        <v>1920501427</v>
      </c>
      <c r="F5" s="22">
        <v>0.19999</v>
      </c>
      <c r="G5" s="23">
        <v>3840816.76</v>
      </c>
    </row>
    <row r="6" spans="1:7" ht="12.75">
      <c r="A6" s="40" t="s">
        <v>267</v>
      </c>
      <c r="B6" s="20" t="s">
        <v>268</v>
      </c>
      <c r="C6" s="18">
        <v>72</v>
      </c>
      <c r="D6" s="19" t="s">
        <v>269</v>
      </c>
      <c r="E6" s="21">
        <v>1173245</v>
      </c>
      <c r="F6" s="22">
        <v>0.19999</v>
      </c>
      <c r="G6" s="23">
        <v>2346.38</v>
      </c>
    </row>
    <row r="7" spans="1:7" ht="12.75">
      <c r="A7" s="42"/>
      <c r="B7" s="43" t="s">
        <v>16</v>
      </c>
      <c r="C7" s="24"/>
      <c r="D7" s="25"/>
      <c r="E7" s="26">
        <f>SUM(E4:E6)</f>
        <v>1931815823</v>
      </c>
      <c r="F7" s="32"/>
      <c r="G7" s="28">
        <f>SUM(G4:G6)</f>
        <v>3863444.4299999997</v>
      </c>
    </row>
    <row r="8" spans="1:7" ht="12.75">
      <c r="A8" s="40" t="s">
        <v>270</v>
      </c>
      <c r="B8" s="20" t="s">
        <v>271</v>
      </c>
      <c r="C8" s="18">
        <v>12</v>
      </c>
      <c r="D8" s="19" t="s">
        <v>44</v>
      </c>
      <c r="E8" s="21">
        <v>1335720</v>
      </c>
      <c r="F8" s="22">
        <v>0.054795</v>
      </c>
      <c r="G8" s="23">
        <v>731.93</v>
      </c>
    </row>
    <row r="9" spans="1:7" ht="12.75">
      <c r="A9" s="40" t="s">
        <v>270</v>
      </c>
      <c r="B9" s="20" t="s">
        <v>271</v>
      </c>
      <c r="C9" s="18">
        <v>71</v>
      </c>
      <c r="D9" s="19" t="s">
        <v>49</v>
      </c>
      <c r="E9" s="21">
        <v>1535534793</v>
      </c>
      <c r="F9" s="22">
        <v>0.054795</v>
      </c>
      <c r="G9" s="23">
        <v>841397.82</v>
      </c>
    </row>
    <row r="10" spans="1:7" ht="12.75">
      <c r="A10" s="42"/>
      <c r="B10" s="43" t="s">
        <v>16</v>
      </c>
      <c r="C10" s="24"/>
      <c r="D10" s="25"/>
      <c r="E10" s="26">
        <f>SUM(E8:E9)</f>
        <v>1536870513</v>
      </c>
      <c r="F10" s="32"/>
      <c r="G10" s="28">
        <f>SUM(G8:G9)</f>
        <v>842129.75</v>
      </c>
    </row>
    <row r="11" spans="1:7" ht="12.75">
      <c r="A11" s="40" t="s">
        <v>272</v>
      </c>
      <c r="B11" s="20" t="s">
        <v>273</v>
      </c>
      <c r="C11" s="18">
        <v>59</v>
      </c>
      <c r="D11" s="19" t="s">
        <v>229</v>
      </c>
      <c r="E11" s="21">
        <v>17223773</v>
      </c>
      <c r="F11" s="22">
        <v>0.047002</v>
      </c>
      <c r="G11" s="23">
        <v>8095.55</v>
      </c>
    </row>
    <row r="12" spans="1:7" ht="12.75">
      <c r="A12" s="40" t="s">
        <v>272</v>
      </c>
      <c r="B12" s="20" t="s">
        <v>273</v>
      </c>
      <c r="C12" s="18">
        <v>71</v>
      </c>
      <c r="D12" s="19" t="s">
        <v>49</v>
      </c>
      <c r="E12" s="21">
        <v>916083188</v>
      </c>
      <c r="F12" s="22">
        <v>0.047002</v>
      </c>
      <c r="G12" s="23">
        <v>430578.14</v>
      </c>
    </row>
    <row r="13" spans="1:7" ht="12.75">
      <c r="A13" s="42"/>
      <c r="B13" s="43" t="s">
        <v>16</v>
      </c>
      <c r="C13" s="24"/>
      <c r="D13" s="25"/>
      <c r="E13" s="26">
        <f>SUM(E11:E12)</f>
        <v>933306961</v>
      </c>
      <c r="F13" s="32"/>
      <c r="G13" s="28">
        <f>SUM(G11:G12)</f>
        <v>438673.69</v>
      </c>
    </row>
    <row r="14" spans="1:7" ht="12.75">
      <c r="A14" s="40" t="s">
        <v>274</v>
      </c>
      <c r="B14" s="20" t="s">
        <v>275</v>
      </c>
      <c r="C14" s="18">
        <v>72</v>
      </c>
      <c r="D14" s="19" t="s">
        <v>269</v>
      </c>
      <c r="E14" s="21">
        <v>526307099</v>
      </c>
      <c r="F14" s="22">
        <v>0.114873</v>
      </c>
      <c r="G14" s="23">
        <v>604585.39</v>
      </c>
    </row>
    <row r="15" spans="1:7" ht="12.75">
      <c r="A15" s="40" t="s">
        <v>274</v>
      </c>
      <c r="B15" s="20" t="s">
        <v>275</v>
      </c>
      <c r="C15" s="18">
        <v>93</v>
      </c>
      <c r="D15" s="19" t="s">
        <v>276</v>
      </c>
      <c r="E15" s="21">
        <v>309223166</v>
      </c>
      <c r="F15" s="22">
        <v>0.114873</v>
      </c>
      <c r="G15" s="23">
        <v>355214.92</v>
      </c>
    </row>
    <row r="16" spans="1:7" ht="12.75">
      <c r="A16" s="42"/>
      <c r="B16" s="43" t="s">
        <v>16</v>
      </c>
      <c r="C16" s="24"/>
      <c r="D16" s="25"/>
      <c r="E16" s="26">
        <f>SUM(E14:E15)</f>
        <v>835530265</v>
      </c>
      <c r="F16" s="32"/>
      <c r="G16" s="28">
        <f>SUM(G14:G15)</f>
        <v>959800.31</v>
      </c>
    </row>
    <row r="17" spans="1:7" ht="12.75">
      <c r="A17" s="40" t="s">
        <v>352</v>
      </c>
      <c r="B17" s="20" t="s">
        <v>353</v>
      </c>
      <c r="C17" s="18">
        <v>12</v>
      </c>
      <c r="D17" s="19" t="s">
        <v>44</v>
      </c>
      <c r="E17" s="21">
        <v>323869557</v>
      </c>
      <c r="F17" s="22">
        <v>0.13</v>
      </c>
      <c r="G17" s="23">
        <v>421030.74</v>
      </c>
    </row>
    <row r="18" spans="1:7" ht="12.75">
      <c r="A18" s="40" t="s">
        <v>352</v>
      </c>
      <c r="B18" s="20" t="s">
        <v>353</v>
      </c>
      <c r="C18" s="18">
        <v>72</v>
      </c>
      <c r="D18" s="19" t="s">
        <v>269</v>
      </c>
      <c r="E18" s="21">
        <v>454634185</v>
      </c>
      <c r="F18" s="22">
        <v>0.13</v>
      </c>
      <c r="G18" s="23">
        <v>591025.19</v>
      </c>
    </row>
    <row r="19" spans="1:7" ht="12.75">
      <c r="A19" s="42"/>
      <c r="B19" s="43" t="s">
        <v>16</v>
      </c>
      <c r="C19" s="24"/>
      <c r="D19" s="25"/>
      <c r="E19" s="26">
        <f>SUM(E17:E18)</f>
        <v>778503742</v>
      </c>
      <c r="F19" s="32"/>
      <c r="G19" s="28">
        <f>SUM(G17:G18)</f>
        <v>1012055.9299999999</v>
      </c>
    </row>
    <row r="20" spans="1:7" ht="12.75">
      <c r="A20" s="40" t="s">
        <v>277</v>
      </c>
      <c r="B20" s="20" t="s">
        <v>278</v>
      </c>
      <c r="C20" s="18">
        <v>32</v>
      </c>
      <c r="D20" s="19" t="s">
        <v>146</v>
      </c>
      <c r="E20" s="21">
        <v>2155263</v>
      </c>
      <c r="F20" s="22">
        <v>0.055946</v>
      </c>
      <c r="G20" s="23">
        <v>1205.94</v>
      </c>
    </row>
    <row r="21" spans="1:7" ht="12.75">
      <c r="A21" s="40" t="s">
        <v>277</v>
      </c>
      <c r="B21" s="20" t="s">
        <v>278</v>
      </c>
      <c r="C21" s="18">
        <v>43</v>
      </c>
      <c r="D21" s="19" t="s">
        <v>172</v>
      </c>
      <c r="E21" s="21">
        <v>1026368</v>
      </c>
      <c r="F21" s="22">
        <v>0.055946</v>
      </c>
      <c r="G21" s="23">
        <v>574.21</v>
      </c>
    </row>
    <row r="22" spans="1:7" ht="12.75">
      <c r="A22" s="40" t="s">
        <v>277</v>
      </c>
      <c r="B22" s="20" t="s">
        <v>278</v>
      </c>
      <c r="C22" s="18">
        <v>44</v>
      </c>
      <c r="D22" s="19" t="s">
        <v>173</v>
      </c>
      <c r="E22" s="21">
        <v>14645096</v>
      </c>
      <c r="F22" s="22">
        <v>0.055946</v>
      </c>
      <c r="G22" s="23">
        <v>8193.33</v>
      </c>
    </row>
    <row r="23" spans="1:7" ht="12.75">
      <c r="A23" s="40" t="s">
        <v>277</v>
      </c>
      <c r="B23" s="20" t="s">
        <v>278</v>
      </c>
      <c r="C23" s="18">
        <v>73</v>
      </c>
      <c r="D23" s="19" t="s">
        <v>176</v>
      </c>
      <c r="E23" s="21">
        <v>551083453</v>
      </c>
      <c r="F23" s="22">
        <v>0.055946</v>
      </c>
      <c r="G23" s="23">
        <v>308308.44</v>
      </c>
    </row>
    <row r="24" spans="1:7" ht="12.75">
      <c r="A24" s="42"/>
      <c r="B24" s="43" t="s">
        <v>16</v>
      </c>
      <c r="C24" s="24"/>
      <c r="D24" s="25"/>
      <c r="E24" s="26">
        <f>SUM(E20:E23)</f>
        <v>568910180</v>
      </c>
      <c r="F24" s="32"/>
      <c r="G24" s="28">
        <f>SUM(G20:G23)</f>
        <v>318281.92</v>
      </c>
    </row>
    <row r="25" spans="1:7" ht="12.75">
      <c r="A25" s="40" t="s">
        <v>279</v>
      </c>
      <c r="B25" s="20" t="s">
        <v>280</v>
      </c>
      <c r="C25" s="18">
        <v>32</v>
      </c>
      <c r="D25" s="19" t="s">
        <v>146</v>
      </c>
      <c r="E25" s="21">
        <v>101296452</v>
      </c>
      <c r="F25" s="22">
        <v>0.03312</v>
      </c>
      <c r="G25" s="23">
        <v>33550.2</v>
      </c>
    </row>
    <row r="26" spans="1:7" ht="12.75">
      <c r="A26" s="40" t="s">
        <v>279</v>
      </c>
      <c r="B26" s="20" t="s">
        <v>280</v>
      </c>
      <c r="C26" s="18">
        <v>33</v>
      </c>
      <c r="D26" s="19" t="s">
        <v>137</v>
      </c>
      <c r="E26" s="21">
        <v>92281162</v>
      </c>
      <c r="F26" s="22">
        <v>0.03312</v>
      </c>
      <c r="G26" s="23">
        <v>30563.47</v>
      </c>
    </row>
    <row r="27" spans="1:7" ht="12.75">
      <c r="A27" s="40" t="s">
        <v>279</v>
      </c>
      <c r="B27" s="20" t="s">
        <v>280</v>
      </c>
      <c r="C27" s="18">
        <v>73</v>
      </c>
      <c r="D27" s="19" t="s">
        <v>176</v>
      </c>
      <c r="E27" s="21">
        <v>503255729</v>
      </c>
      <c r="F27" s="22">
        <v>0.03312</v>
      </c>
      <c r="G27" s="23">
        <v>166678.34</v>
      </c>
    </row>
    <row r="28" spans="1:7" ht="12.75">
      <c r="A28" s="42"/>
      <c r="B28" s="43" t="s">
        <v>16</v>
      </c>
      <c r="C28" s="24"/>
      <c r="D28" s="25"/>
      <c r="E28" s="26">
        <f>SUM(E25:E27)</f>
        <v>696833343</v>
      </c>
      <c r="F28" s="32"/>
      <c r="G28" s="28">
        <f>SUM(G25:G27)</f>
        <v>230792.01</v>
      </c>
    </row>
    <row r="29" spans="1:7" ht="12.75">
      <c r="A29" s="40" t="s">
        <v>279</v>
      </c>
      <c r="B29" s="20" t="s">
        <v>281</v>
      </c>
      <c r="C29" s="18">
        <v>32</v>
      </c>
      <c r="D29" s="19" t="s">
        <v>146</v>
      </c>
      <c r="E29" s="21">
        <v>101296452</v>
      </c>
      <c r="F29" s="22">
        <v>0.043861</v>
      </c>
      <c r="G29" s="23">
        <v>44430.2</v>
      </c>
    </row>
    <row r="30" spans="1:7" ht="12.75">
      <c r="A30" s="40" t="s">
        <v>279</v>
      </c>
      <c r="B30" s="20" t="s">
        <v>281</v>
      </c>
      <c r="C30" s="18">
        <v>33</v>
      </c>
      <c r="D30" s="19" t="s">
        <v>137</v>
      </c>
      <c r="E30" s="21">
        <v>92281162</v>
      </c>
      <c r="F30" s="22">
        <v>0.043861</v>
      </c>
      <c r="G30" s="23">
        <v>40475.52</v>
      </c>
    </row>
    <row r="31" spans="1:7" ht="12.75">
      <c r="A31" s="40" t="s">
        <v>279</v>
      </c>
      <c r="B31" s="20" t="s">
        <v>281</v>
      </c>
      <c r="C31" s="18">
        <v>73</v>
      </c>
      <c r="D31" s="19" t="s">
        <v>176</v>
      </c>
      <c r="E31" s="21">
        <v>508017350</v>
      </c>
      <c r="F31" s="22">
        <v>0.043861</v>
      </c>
      <c r="G31" s="23">
        <v>222822.14</v>
      </c>
    </row>
    <row r="32" spans="1:7" ht="12.75">
      <c r="A32" s="42"/>
      <c r="B32" s="43" t="s">
        <v>16</v>
      </c>
      <c r="C32" s="24"/>
      <c r="D32" s="25"/>
      <c r="E32" s="26">
        <f>SUM(E29:E31)</f>
        <v>701594964</v>
      </c>
      <c r="F32" s="32"/>
      <c r="G32" s="28">
        <f>SUM(G29:G31)</f>
        <v>307727.86</v>
      </c>
    </row>
    <row r="33" spans="1:7" ht="12.75">
      <c r="A33" s="40" t="s">
        <v>282</v>
      </c>
      <c r="B33" s="20" t="s">
        <v>283</v>
      </c>
      <c r="C33" s="18">
        <v>64</v>
      </c>
      <c r="D33" s="19" t="s">
        <v>188</v>
      </c>
      <c r="E33" s="21">
        <v>7404333</v>
      </c>
      <c r="F33" s="22">
        <v>0.030866</v>
      </c>
      <c r="G33" s="23">
        <v>2285.44</v>
      </c>
    </row>
    <row r="34" spans="1:7" ht="12.75">
      <c r="A34" s="40" t="s">
        <v>282</v>
      </c>
      <c r="B34" s="20" t="s">
        <v>283</v>
      </c>
      <c r="C34" s="18">
        <v>74</v>
      </c>
      <c r="D34" s="19" t="s">
        <v>247</v>
      </c>
      <c r="E34" s="21">
        <v>716433979</v>
      </c>
      <c r="F34" s="22">
        <v>0.030866</v>
      </c>
      <c r="G34" s="23">
        <v>221135.35</v>
      </c>
    </row>
    <row r="35" spans="1:7" ht="12.75">
      <c r="A35" s="42"/>
      <c r="B35" s="43" t="s">
        <v>16</v>
      </c>
      <c r="C35" s="24"/>
      <c r="D35" s="25"/>
      <c r="E35" s="26">
        <f>SUM(E33:E34)</f>
        <v>723838312</v>
      </c>
      <c r="F35" s="32"/>
      <c r="G35" s="28">
        <f>SUM(G33:G34)</f>
        <v>223420.79</v>
      </c>
    </row>
    <row r="36" spans="1:7" ht="12.75">
      <c r="A36" s="40" t="s">
        <v>284</v>
      </c>
      <c r="B36" s="20" t="s">
        <v>286</v>
      </c>
      <c r="C36" s="18">
        <v>34</v>
      </c>
      <c r="D36" s="19" t="s">
        <v>139</v>
      </c>
      <c r="E36" s="21">
        <v>905636</v>
      </c>
      <c r="F36" s="22">
        <v>0.196197</v>
      </c>
      <c r="G36" s="23">
        <v>1776.84</v>
      </c>
    </row>
    <row r="37" spans="1:7" ht="12.75">
      <c r="A37" s="40" t="s">
        <v>284</v>
      </c>
      <c r="B37" s="20" t="s">
        <v>286</v>
      </c>
      <c r="C37" s="18">
        <v>55</v>
      </c>
      <c r="D37" s="19" t="s">
        <v>143</v>
      </c>
      <c r="E37" s="21">
        <v>513176664</v>
      </c>
      <c r="F37" s="22">
        <v>0.196197</v>
      </c>
      <c r="G37" s="23">
        <v>1006838</v>
      </c>
    </row>
    <row r="38" spans="1:7" ht="12.75">
      <c r="A38" s="40" t="s">
        <v>284</v>
      </c>
      <c r="B38" s="20" t="s">
        <v>286</v>
      </c>
      <c r="C38" s="18">
        <v>76</v>
      </c>
      <c r="D38" s="19" t="s">
        <v>285</v>
      </c>
      <c r="E38" s="21">
        <v>536921986</v>
      </c>
      <c r="F38" s="22">
        <v>0.196197</v>
      </c>
      <c r="G38" s="23">
        <v>1053424.74</v>
      </c>
    </row>
    <row r="39" spans="1:7" ht="12.75">
      <c r="A39" s="40" t="s">
        <v>284</v>
      </c>
      <c r="B39" s="20" t="s">
        <v>286</v>
      </c>
      <c r="C39" s="18">
        <v>80</v>
      </c>
      <c r="D39" s="19" t="s">
        <v>46</v>
      </c>
      <c r="E39" s="21">
        <v>42263775</v>
      </c>
      <c r="F39" s="22">
        <v>0.196197</v>
      </c>
      <c r="G39" s="23">
        <v>82920.7</v>
      </c>
    </row>
    <row r="40" spans="1:7" ht="12.75">
      <c r="A40" s="42"/>
      <c r="B40" s="43" t="s">
        <v>16</v>
      </c>
      <c r="C40" s="24"/>
      <c r="D40" s="25"/>
      <c r="E40" s="26">
        <f>SUM(E36:E39)</f>
        <v>1093268061</v>
      </c>
      <c r="F40" s="32"/>
      <c r="G40" s="28">
        <f>SUM(G36:G39)</f>
        <v>2144960.2800000003</v>
      </c>
    </row>
    <row r="41" spans="1:7" ht="12.75">
      <c r="A41" s="40" t="s">
        <v>287</v>
      </c>
      <c r="B41" s="20" t="s">
        <v>288</v>
      </c>
      <c r="C41" s="18">
        <v>76</v>
      </c>
      <c r="D41" s="19" t="s">
        <v>285</v>
      </c>
      <c r="E41" s="21">
        <v>379579605</v>
      </c>
      <c r="F41" s="22">
        <v>0.069424</v>
      </c>
      <c r="G41" s="23">
        <v>263519.17</v>
      </c>
    </row>
    <row r="42" spans="1:7" ht="12.75">
      <c r="A42" s="40" t="s">
        <v>287</v>
      </c>
      <c r="B42" s="20" t="s">
        <v>288</v>
      </c>
      <c r="C42" s="18">
        <v>80</v>
      </c>
      <c r="D42" s="19" t="s">
        <v>46</v>
      </c>
      <c r="E42" s="21">
        <v>27846375</v>
      </c>
      <c r="F42" s="22">
        <v>0.069424</v>
      </c>
      <c r="G42" s="23">
        <v>19332.02</v>
      </c>
    </row>
    <row r="43" spans="1:7" ht="12.75">
      <c r="A43" s="42"/>
      <c r="B43" s="43" t="s">
        <v>16</v>
      </c>
      <c r="C43" s="24"/>
      <c r="D43" s="25"/>
      <c r="E43" s="26">
        <f>SUM(E41:E42)</f>
        <v>407425980</v>
      </c>
      <c r="F43" s="32"/>
      <c r="G43" s="28">
        <f>SUM(G41:G42)</f>
        <v>282851.19</v>
      </c>
    </row>
    <row r="44" spans="1:7" ht="12.75">
      <c r="A44" s="48"/>
      <c r="B44" s="52"/>
      <c r="C44" s="48"/>
      <c r="D44" s="20"/>
      <c r="E44" s="49"/>
      <c r="F44" s="50"/>
      <c r="G44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81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289</v>
      </c>
      <c r="B4" s="20" t="s">
        <v>292</v>
      </c>
      <c r="C4" s="18">
        <v>76</v>
      </c>
      <c r="D4" s="19" t="s">
        <v>285</v>
      </c>
      <c r="E4" s="21">
        <v>395956769</v>
      </c>
      <c r="F4" s="22">
        <v>0.1207</v>
      </c>
      <c r="G4" s="23">
        <v>477919.92</v>
      </c>
    </row>
    <row r="5" spans="1:7" ht="12.75">
      <c r="A5" s="40" t="s">
        <v>289</v>
      </c>
      <c r="B5" s="20" t="s">
        <v>290</v>
      </c>
      <c r="C5" s="18">
        <v>30</v>
      </c>
      <c r="D5" s="19" t="s">
        <v>291</v>
      </c>
      <c r="E5" s="21">
        <v>2655477</v>
      </c>
      <c r="F5" s="22">
        <v>0.1207</v>
      </c>
      <c r="G5" s="23">
        <v>3205.16</v>
      </c>
    </row>
    <row r="6" spans="1:7" ht="12.75">
      <c r="A6" s="40" t="s">
        <v>289</v>
      </c>
      <c r="B6" s="20" t="s">
        <v>290</v>
      </c>
      <c r="C6" s="18">
        <v>80</v>
      </c>
      <c r="D6" s="19" t="s">
        <v>46</v>
      </c>
      <c r="E6" s="21">
        <v>65950831</v>
      </c>
      <c r="F6" s="22">
        <v>0.1207</v>
      </c>
      <c r="G6" s="23">
        <v>79602.92</v>
      </c>
    </row>
    <row r="7" spans="1:7" ht="12.75">
      <c r="A7" s="42"/>
      <c r="B7" s="43" t="s">
        <v>16</v>
      </c>
      <c r="C7" s="24"/>
      <c r="D7" s="25"/>
      <c r="E7" s="26">
        <f>SUM(E4:E6)</f>
        <v>464563077</v>
      </c>
      <c r="F7" s="32"/>
      <c r="G7" s="28">
        <f>SUM(G4:G6)</f>
        <v>560728</v>
      </c>
    </row>
    <row r="8" spans="1:7" ht="12.75">
      <c r="A8" s="40"/>
      <c r="B8" s="20"/>
      <c r="C8" s="18"/>
      <c r="D8" s="19"/>
      <c r="E8" s="21"/>
      <c r="F8" s="22"/>
      <c r="G8" s="23"/>
    </row>
    <row r="9" spans="1:7" ht="12.75">
      <c r="A9" s="42" t="s">
        <v>380</v>
      </c>
      <c r="B9" s="31" t="s">
        <v>381</v>
      </c>
      <c r="C9" s="24">
        <v>77</v>
      </c>
      <c r="D9" s="25" t="s">
        <v>59</v>
      </c>
      <c r="E9" s="26">
        <v>2972894387</v>
      </c>
      <c r="F9" s="32">
        <v>0.074741</v>
      </c>
      <c r="G9" s="28">
        <v>2221969.35</v>
      </c>
    </row>
    <row r="10" spans="1:7" ht="12.75">
      <c r="A10" s="40" t="s">
        <v>293</v>
      </c>
      <c r="B10" s="20" t="s">
        <v>296</v>
      </c>
      <c r="C10" s="18">
        <v>77</v>
      </c>
      <c r="D10" s="19" t="s">
        <v>59</v>
      </c>
      <c r="E10" s="21">
        <v>5257134928</v>
      </c>
      <c r="F10" s="22">
        <v>0.09819</v>
      </c>
      <c r="G10" s="23">
        <v>5161982.02</v>
      </c>
    </row>
    <row r="11" spans="1:7" ht="12.75">
      <c r="A11" s="40" t="s">
        <v>293</v>
      </c>
      <c r="B11" s="20" t="s">
        <v>294</v>
      </c>
      <c r="C11" s="18">
        <v>77</v>
      </c>
      <c r="D11" s="19" t="s">
        <v>59</v>
      </c>
      <c r="E11" s="21">
        <v>5750684964</v>
      </c>
      <c r="F11" s="22">
        <v>0.054395</v>
      </c>
      <c r="G11" s="23">
        <v>3128085.1</v>
      </c>
    </row>
    <row r="12" spans="1:7" ht="12.75">
      <c r="A12" s="40" t="s">
        <v>293</v>
      </c>
      <c r="B12" s="20" t="s">
        <v>295</v>
      </c>
      <c r="C12" s="18">
        <v>77</v>
      </c>
      <c r="D12" s="19" t="s">
        <v>59</v>
      </c>
      <c r="E12" s="21">
        <v>5750684964</v>
      </c>
      <c r="F12" s="22">
        <v>0.066685</v>
      </c>
      <c r="G12" s="23">
        <v>3834846.92</v>
      </c>
    </row>
    <row r="13" spans="1:7" ht="12.75">
      <c r="A13" s="40" t="s">
        <v>293</v>
      </c>
      <c r="B13" s="20" t="s">
        <v>394</v>
      </c>
      <c r="C13" s="18">
        <v>77</v>
      </c>
      <c r="D13" s="19" t="s">
        <v>59</v>
      </c>
      <c r="E13" s="21">
        <v>5755693697</v>
      </c>
      <c r="F13" s="22">
        <v>0.015033</v>
      </c>
      <c r="G13" s="23">
        <v>865250.27</v>
      </c>
    </row>
    <row r="14" spans="1:7" ht="12.75">
      <c r="A14" s="42"/>
      <c r="B14" s="43" t="s">
        <v>16</v>
      </c>
      <c r="C14" s="24"/>
      <c r="D14" s="25"/>
      <c r="E14" s="26">
        <f>SUM(E10:E13)</f>
        <v>22514198553</v>
      </c>
      <c r="F14" s="32"/>
      <c r="G14" s="28">
        <f>SUM(G10:G13)</f>
        <v>12990164.309999999</v>
      </c>
    </row>
    <row r="15" spans="1:7" ht="12.75">
      <c r="A15" s="40" t="s">
        <v>297</v>
      </c>
      <c r="B15" s="20" t="s">
        <v>298</v>
      </c>
      <c r="C15" s="18">
        <v>28</v>
      </c>
      <c r="D15" s="19" t="s">
        <v>113</v>
      </c>
      <c r="E15" s="21">
        <v>291453000</v>
      </c>
      <c r="F15" s="22">
        <v>0.33456</v>
      </c>
      <c r="G15" s="23">
        <v>975099.81</v>
      </c>
    </row>
    <row r="16" spans="1:7" ht="12.75">
      <c r="A16" s="40" t="s">
        <v>297</v>
      </c>
      <c r="B16" s="20" t="s">
        <v>298</v>
      </c>
      <c r="C16" s="18">
        <v>77</v>
      </c>
      <c r="D16" s="19" t="s">
        <v>59</v>
      </c>
      <c r="E16" s="21">
        <v>2355405731</v>
      </c>
      <c r="F16" s="22">
        <v>0.334556</v>
      </c>
      <c r="G16" s="23">
        <v>7880152.16</v>
      </c>
    </row>
    <row r="17" spans="1:7" ht="12.75">
      <c r="A17" s="42"/>
      <c r="B17" s="43" t="s">
        <v>16</v>
      </c>
      <c r="C17" s="24"/>
      <c r="D17" s="25"/>
      <c r="E17" s="26">
        <f>SUM(E15:E16)</f>
        <v>2646858731</v>
      </c>
      <c r="F17" s="32"/>
      <c r="G17" s="28">
        <f>SUM(G15:G16)</f>
        <v>8855251.97</v>
      </c>
    </row>
    <row r="18" spans="1:7" ht="12.75">
      <c r="A18" s="40"/>
      <c r="B18" s="20"/>
      <c r="C18" s="18"/>
      <c r="D18" s="19"/>
      <c r="E18" s="21"/>
      <c r="F18" s="22"/>
      <c r="G18" s="23"/>
    </row>
    <row r="19" spans="1:7" ht="12.75">
      <c r="A19" s="42" t="s">
        <v>299</v>
      </c>
      <c r="B19" s="31" t="s">
        <v>382</v>
      </c>
      <c r="C19" s="24">
        <v>77</v>
      </c>
      <c r="D19" s="25" t="s">
        <v>59</v>
      </c>
      <c r="E19" s="26">
        <v>2332720389</v>
      </c>
      <c r="F19" s="32">
        <v>0.01905</v>
      </c>
      <c r="G19" s="28">
        <v>444383.14</v>
      </c>
    </row>
    <row r="20" spans="1:7" ht="12.75">
      <c r="A20" s="40" t="s">
        <v>300</v>
      </c>
      <c r="B20" s="20" t="s">
        <v>354</v>
      </c>
      <c r="C20" s="18">
        <v>77</v>
      </c>
      <c r="D20" s="19" t="s">
        <v>59</v>
      </c>
      <c r="E20" s="21">
        <v>848113</v>
      </c>
      <c r="F20" s="22">
        <v>0.045</v>
      </c>
      <c r="G20" s="23">
        <v>381.65</v>
      </c>
    </row>
    <row r="21" spans="1:7" ht="12.75">
      <c r="A21" s="40" t="s">
        <v>300</v>
      </c>
      <c r="B21" s="20" t="s">
        <v>354</v>
      </c>
      <c r="C21" s="18">
        <v>78</v>
      </c>
      <c r="D21" s="19" t="s">
        <v>45</v>
      </c>
      <c r="E21" s="21">
        <v>614061502</v>
      </c>
      <c r="F21" s="22">
        <v>0.045001</v>
      </c>
      <c r="G21" s="23">
        <v>276340.7</v>
      </c>
    </row>
    <row r="22" spans="1:7" ht="12.75">
      <c r="A22" s="40" t="s">
        <v>300</v>
      </c>
      <c r="B22" s="20" t="s">
        <v>355</v>
      </c>
      <c r="C22" s="18">
        <v>13</v>
      </c>
      <c r="D22" s="19" t="s">
        <v>53</v>
      </c>
      <c r="E22" s="21">
        <v>239596034</v>
      </c>
      <c r="F22" s="22">
        <v>0.045001</v>
      </c>
      <c r="G22" s="23">
        <v>107820.84</v>
      </c>
    </row>
    <row r="23" spans="1:7" ht="12.75">
      <c r="A23" s="42"/>
      <c r="B23" s="43" t="s">
        <v>16</v>
      </c>
      <c r="C23" s="24"/>
      <c r="D23" s="25"/>
      <c r="E23" s="26">
        <f>SUM(E20:E22)</f>
        <v>854505649</v>
      </c>
      <c r="F23" s="32"/>
      <c r="G23" s="28">
        <f>SUM(G20:G22)</f>
        <v>384543.19000000006</v>
      </c>
    </row>
    <row r="24" spans="1:7" ht="12.75">
      <c r="A24" s="40"/>
      <c r="B24" s="20"/>
      <c r="C24" s="18"/>
      <c r="D24" s="19"/>
      <c r="E24" s="21"/>
      <c r="F24" s="22"/>
      <c r="G24" s="23"/>
    </row>
    <row r="25" spans="1:7" ht="12.75">
      <c r="A25" s="42" t="s">
        <v>301</v>
      </c>
      <c r="B25" s="31" t="s">
        <v>302</v>
      </c>
      <c r="C25" s="24">
        <v>78</v>
      </c>
      <c r="D25" s="25" t="s">
        <v>45</v>
      </c>
      <c r="E25" s="26">
        <v>319820044</v>
      </c>
      <c r="F25" s="32">
        <v>0.132527</v>
      </c>
      <c r="G25" s="28">
        <v>423850.52</v>
      </c>
    </row>
    <row r="26" spans="1:7" ht="12.75">
      <c r="A26" s="40"/>
      <c r="B26" s="20"/>
      <c r="C26" s="18"/>
      <c r="D26" s="19"/>
      <c r="E26" s="21"/>
      <c r="F26" s="22"/>
      <c r="G26" s="23"/>
    </row>
    <row r="27" spans="1:7" ht="12.75">
      <c r="A27" s="42" t="s">
        <v>303</v>
      </c>
      <c r="B27" s="31" t="s">
        <v>304</v>
      </c>
      <c r="C27" s="24">
        <v>78</v>
      </c>
      <c r="D27" s="25" t="s">
        <v>45</v>
      </c>
      <c r="E27" s="26">
        <v>592898446</v>
      </c>
      <c r="F27" s="32">
        <v>0.084051</v>
      </c>
      <c r="G27" s="28">
        <v>498342.56</v>
      </c>
    </row>
    <row r="28" spans="1:7" ht="12.75">
      <c r="A28" s="40"/>
      <c r="B28" s="20"/>
      <c r="C28" s="18"/>
      <c r="D28" s="19"/>
      <c r="E28" s="21"/>
      <c r="F28" s="22"/>
      <c r="G28" s="23"/>
    </row>
    <row r="29" spans="1:7" ht="12.75">
      <c r="A29" s="42" t="s">
        <v>305</v>
      </c>
      <c r="B29" s="31" t="s">
        <v>306</v>
      </c>
      <c r="C29" s="24">
        <v>79</v>
      </c>
      <c r="D29" s="25" t="s">
        <v>244</v>
      </c>
      <c r="E29" s="26">
        <v>780234499</v>
      </c>
      <c r="F29" s="32">
        <v>0.24999</v>
      </c>
      <c r="G29" s="28">
        <v>1950511.93</v>
      </c>
    </row>
    <row r="30" spans="1:7" ht="12.75">
      <c r="A30" s="40" t="s">
        <v>307</v>
      </c>
      <c r="B30" s="20" t="s">
        <v>308</v>
      </c>
      <c r="C30" s="18">
        <v>62</v>
      </c>
      <c r="D30" s="19" t="s">
        <v>243</v>
      </c>
      <c r="E30" s="21">
        <v>782917</v>
      </c>
      <c r="F30" s="22">
        <v>0.21335</v>
      </c>
      <c r="G30" s="23">
        <v>1670.36</v>
      </c>
    </row>
    <row r="31" spans="1:7" ht="12.75">
      <c r="A31" s="40" t="s">
        <v>307</v>
      </c>
      <c r="B31" s="20" t="s">
        <v>308</v>
      </c>
      <c r="C31" s="18">
        <v>79</v>
      </c>
      <c r="D31" s="19" t="s">
        <v>244</v>
      </c>
      <c r="E31" s="21">
        <v>1535459373</v>
      </c>
      <c r="F31" s="22">
        <v>0.21335</v>
      </c>
      <c r="G31" s="23">
        <v>3275908.12</v>
      </c>
    </row>
    <row r="32" spans="1:7" ht="12.75">
      <c r="A32" s="42"/>
      <c r="B32" s="43" t="s">
        <v>16</v>
      </c>
      <c r="C32" s="24"/>
      <c r="D32" s="25"/>
      <c r="E32" s="26">
        <f>SUM(E30:E31)</f>
        <v>1536242290</v>
      </c>
      <c r="F32" s="32"/>
      <c r="G32" s="28">
        <f>SUM(G30:G31)</f>
        <v>3277578.48</v>
      </c>
    </row>
    <row r="33" spans="1:7" ht="12.75">
      <c r="A33" s="40" t="s">
        <v>309</v>
      </c>
      <c r="B33" s="20" t="s">
        <v>311</v>
      </c>
      <c r="C33" s="18">
        <v>76</v>
      </c>
      <c r="D33" s="19" t="s">
        <v>285</v>
      </c>
      <c r="E33" s="21">
        <v>2238465</v>
      </c>
      <c r="F33" s="22">
        <v>0.030065</v>
      </c>
      <c r="G33" s="23">
        <v>672.99</v>
      </c>
    </row>
    <row r="34" spans="1:7" ht="12.75">
      <c r="A34" s="40" t="s">
        <v>309</v>
      </c>
      <c r="B34" s="20" t="s">
        <v>311</v>
      </c>
      <c r="C34" s="18">
        <v>80</v>
      </c>
      <c r="D34" s="19" t="s">
        <v>46</v>
      </c>
      <c r="E34" s="21">
        <v>594569925</v>
      </c>
      <c r="F34" s="22">
        <v>0.030065</v>
      </c>
      <c r="G34" s="23">
        <v>178762.1</v>
      </c>
    </row>
    <row r="35" spans="1:7" ht="12.75">
      <c r="A35" s="40" t="s">
        <v>309</v>
      </c>
      <c r="B35" s="20" t="s">
        <v>310</v>
      </c>
      <c r="C35" s="18">
        <v>55</v>
      </c>
      <c r="D35" s="19" t="s">
        <v>143</v>
      </c>
      <c r="E35" s="21">
        <v>68431974</v>
      </c>
      <c r="F35" s="22">
        <v>0.030065</v>
      </c>
      <c r="G35" s="23">
        <v>20574.18</v>
      </c>
    </row>
    <row r="36" spans="1:7" ht="12.75">
      <c r="A36" s="42"/>
      <c r="B36" s="43" t="s">
        <v>16</v>
      </c>
      <c r="C36" s="24"/>
      <c r="D36" s="25"/>
      <c r="E36" s="26">
        <f>SUM(E33:E35)</f>
        <v>665240364</v>
      </c>
      <c r="F36" s="32"/>
      <c r="G36" s="28">
        <f>SUM(G33:G35)</f>
        <v>200009.27</v>
      </c>
    </row>
    <row r="37" spans="1:7" ht="12.75">
      <c r="A37" s="40" t="s">
        <v>312</v>
      </c>
      <c r="B37" s="20" t="s">
        <v>313</v>
      </c>
      <c r="C37" s="18">
        <v>12</v>
      </c>
      <c r="D37" s="19" t="s">
        <v>44</v>
      </c>
      <c r="E37" s="21">
        <v>65700686</v>
      </c>
      <c r="F37" s="22">
        <v>0.103686</v>
      </c>
      <c r="G37" s="23">
        <v>68122.58</v>
      </c>
    </row>
    <row r="38" spans="1:7" ht="12.75">
      <c r="A38" s="40" t="s">
        <v>312</v>
      </c>
      <c r="B38" s="20" t="s">
        <v>313</v>
      </c>
      <c r="C38" s="18">
        <v>80</v>
      </c>
      <c r="D38" s="19" t="s">
        <v>46</v>
      </c>
      <c r="E38" s="21">
        <v>1548585370</v>
      </c>
      <c r="F38" s="22">
        <v>0.103686</v>
      </c>
      <c r="G38" s="23">
        <v>1605675.58</v>
      </c>
    </row>
    <row r="39" spans="1:7" ht="12.75">
      <c r="A39" s="42"/>
      <c r="B39" s="43" t="s">
        <v>16</v>
      </c>
      <c r="C39" s="24"/>
      <c r="D39" s="25"/>
      <c r="E39" s="26">
        <f>SUM(E37:E38)</f>
        <v>1614286056</v>
      </c>
      <c r="F39" s="32"/>
      <c r="G39" s="28">
        <f>SUM(G37:G38)</f>
        <v>1673798.1600000001</v>
      </c>
    </row>
    <row r="40" spans="1:7" ht="12.75">
      <c r="A40" s="40" t="s">
        <v>314</v>
      </c>
      <c r="B40" s="20" t="s">
        <v>315</v>
      </c>
      <c r="C40" s="18">
        <v>12</v>
      </c>
      <c r="D40" s="19" t="s">
        <v>44</v>
      </c>
      <c r="E40" s="21">
        <v>47542180</v>
      </c>
      <c r="F40" s="22">
        <v>0.05176</v>
      </c>
      <c r="G40" s="23">
        <v>24607.92</v>
      </c>
    </row>
    <row r="41" spans="1:7" ht="12.75">
      <c r="A41" s="40" t="s">
        <v>314</v>
      </c>
      <c r="B41" s="20" t="s">
        <v>315</v>
      </c>
      <c r="C41" s="18">
        <v>72</v>
      </c>
      <c r="D41" s="19" t="s">
        <v>269</v>
      </c>
      <c r="E41" s="21">
        <v>51470201</v>
      </c>
      <c r="F41" s="22">
        <v>0.05176</v>
      </c>
      <c r="G41" s="23">
        <v>26641.06</v>
      </c>
    </row>
    <row r="42" spans="1:7" ht="12.75">
      <c r="A42" s="40" t="s">
        <v>314</v>
      </c>
      <c r="B42" s="20" t="s">
        <v>315</v>
      </c>
      <c r="C42" s="18">
        <v>80</v>
      </c>
      <c r="D42" s="19" t="s">
        <v>46</v>
      </c>
      <c r="E42" s="21">
        <v>767537295</v>
      </c>
      <c r="F42" s="22">
        <v>0.05176</v>
      </c>
      <c r="G42" s="23">
        <v>397280.04</v>
      </c>
    </row>
    <row r="43" spans="1:7" ht="12.75">
      <c r="A43" s="40" t="s">
        <v>314</v>
      </c>
      <c r="B43" s="20" t="s">
        <v>315</v>
      </c>
      <c r="C43" s="18">
        <v>93</v>
      </c>
      <c r="D43" s="19" t="s">
        <v>276</v>
      </c>
      <c r="E43" s="21">
        <v>731434504</v>
      </c>
      <c r="F43" s="22">
        <v>0.05176</v>
      </c>
      <c r="G43" s="23">
        <v>378593.66</v>
      </c>
    </row>
    <row r="44" spans="1:7" ht="12.75">
      <c r="A44" s="42"/>
      <c r="B44" s="43" t="s">
        <v>16</v>
      </c>
      <c r="C44" s="24"/>
      <c r="D44" s="25"/>
      <c r="E44" s="26">
        <f>SUM(E40:E43)</f>
        <v>1597984180</v>
      </c>
      <c r="F44" s="32"/>
      <c r="G44" s="28">
        <f>SUM(G40:G43)</f>
        <v>827122.6799999999</v>
      </c>
    </row>
    <row r="45" spans="1:7" ht="12.75">
      <c r="A45" s="40" t="s">
        <v>316</v>
      </c>
      <c r="B45" s="20" t="s">
        <v>317</v>
      </c>
      <c r="C45" s="18">
        <v>20</v>
      </c>
      <c r="D45" s="19" t="s">
        <v>41</v>
      </c>
      <c r="E45" s="21">
        <v>5771619</v>
      </c>
      <c r="F45" s="22">
        <v>0.045803</v>
      </c>
      <c r="G45" s="23">
        <v>2643.6</v>
      </c>
    </row>
    <row r="46" spans="1:7" ht="12.75">
      <c r="A46" s="40" t="s">
        <v>316</v>
      </c>
      <c r="B46" s="20" t="s">
        <v>317</v>
      </c>
      <c r="C46" s="18">
        <v>87</v>
      </c>
      <c r="D46" s="19" t="s">
        <v>81</v>
      </c>
      <c r="E46" s="21">
        <v>403834307</v>
      </c>
      <c r="F46" s="22">
        <v>0.045803</v>
      </c>
      <c r="G46" s="23">
        <v>184968.76</v>
      </c>
    </row>
    <row r="47" spans="1:7" ht="12.75">
      <c r="A47" s="40" t="s">
        <v>316</v>
      </c>
      <c r="B47" s="20" t="s">
        <v>317</v>
      </c>
      <c r="C47" s="18">
        <v>90</v>
      </c>
      <c r="D47" s="19" t="s">
        <v>67</v>
      </c>
      <c r="E47" s="21">
        <v>48979387</v>
      </c>
      <c r="F47" s="22">
        <v>0.045803</v>
      </c>
      <c r="G47" s="23">
        <v>22434.07</v>
      </c>
    </row>
    <row r="48" spans="1:7" ht="12.75">
      <c r="A48" s="42"/>
      <c r="B48" s="43" t="s">
        <v>16</v>
      </c>
      <c r="C48" s="24"/>
      <c r="D48" s="25"/>
      <c r="E48" s="26">
        <f>SUM(E45:E47)</f>
        <v>458585313</v>
      </c>
      <c r="F48" s="32"/>
      <c r="G48" s="28">
        <f>SUM(G45:G47)</f>
        <v>210046.43000000002</v>
      </c>
    </row>
    <row r="49" spans="1:7" ht="12.75">
      <c r="A49" s="40" t="s">
        <v>316</v>
      </c>
      <c r="B49" s="20" t="s">
        <v>318</v>
      </c>
      <c r="C49" s="18">
        <v>20</v>
      </c>
      <c r="D49" s="19" t="s">
        <v>41</v>
      </c>
      <c r="E49" s="21">
        <v>154864276</v>
      </c>
      <c r="F49" s="22">
        <v>0.020302</v>
      </c>
      <c r="G49" s="23">
        <v>31440.57</v>
      </c>
    </row>
    <row r="50" spans="1:7" ht="12.75">
      <c r="A50" s="40" t="s">
        <v>316</v>
      </c>
      <c r="B50" s="20" t="s">
        <v>318</v>
      </c>
      <c r="C50" s="18">
        <v>87</v>
      </c>
      <c r="D50" s="19" t="s">
        <v>81</v>
      </c>
      <c r="E50" s="21">
        <v>403834307</v>
      </c>
      <c r="F50" s="22">
        <v>0.020302</v>
      </c>
      <c r="G50" s="23">
        <v>81986.57</v>
      </c>
    </row>
    <row r="51" spans="1:7" ht="12.75">
      <c r="A51" s="40" t="s">
        <v>316</v>
      </c>
      <c r="B51" s="20" t="s">
        <v>318</v>
      </c>
      <c r="C51" s="18">
        <v>90</v>
      </c>
      <c r="D51" s="19" t="s">
        <v>67</v>
      </c>
      <c r="E51" s="21">
        <v>48979387</v>
      </c>
      <c r="F51" s="22">
        <v>0.020302</v>
      </c>
      <c r="G51" s="23">
        <v>9943.74</v>
      </c>
    </row>
    <row r="52" spans="1:7" ht="12.75">
      <c r="A52" s="42"/>
      <c r="B52" s="43" t="s">
        <v>16</v>
      </c>
      <c r="C52" s="24"/>
      <c r="D52" s="25"/>
      <c r="E52" s="26">
        <f>SUM(E49:E51)</f>
        <v>607677970</v>
      </c>
      <c r="F52" s="32"/>
      <c r="G52" s="28">
        <f>SUM(G49:G51)</f>
        <v>123370.88000000002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82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/>
      <c r="B4" s="20"/>
      <c r="C4" s="18"/>
      <c r="D4" s="19"/>
      <c r="E4" s="21"/>
      <c r="F4" s="22"/>
      <c r="G4" s="23"/>
    </row>
    <row r="5" spans="1:7" ht="12.75">
      <c r="A5" s="42" t="s">
        <v>319</v>
      </c>
      <c r="B5" s="31" t="s">
        <v>320</v>
      </c>
      <c r="C5" s="24">
        <v>87</v>
      </c>
      <c r="D5" s="25" t="s">
        <v>81</v>
      </c>
      <c r="E5" s="26">
        <v>19107937</v>
      </c>
      <c r="F5" s="32">
        <v>0.100439</v>
      </c>
      <c r="G5" s="28">
        <v>19191.83</v>
      </c>
    </row>
    <row r="6" spans="1:7" ht="12.75">
      <c r="A6" s="40" t="s">
        <v>321</v>
      </c>
      <c r="B6" s="20" t="s">
        <v>322</v>
      </c>
      <c r="C6" s="18">
        <v>21</v>
      </c>
      <c r="D6" s="19" t="s">
        <v>84</v>
      </c>
      <c r="E6" s="21">
        <v>39185599</v>
      </c>
      <c r="F6" s="22">
        <v>0.096161</v>
      </c>
      <c r="G6" s="23">
        <v>37681.21</v>
      </c>
    </row>
    <row r="7" spans="1:7" ht="12.75">
      <c r="A7" s="40" t="s">
        <v>321</v>
      </c>
      <c r="B7" s="20" t="s">
        <v>322</v>
      </c>
      <c r="C7" s="18">
        <v>36</v>
      </c>
      <c r="D7" s="19" t="s">
        <v>323</v>
      </c>
      <c r="E7" s="21">
        <v>27825300</v>
      </c>
      <c r="F7" s="22">
        <v>0.096161</v>
      </c>
      <c r="G7" s="23">
        <v>26757.3</v>
      </c>
    </row>
    <row r="8" spans="1:7" ht="12.75">
      <c r="A8" s="40" t="s">
        <v>321</v>
      </c>
      <c r="B8" s="20" t="s">
        <v>322</v>
      </c>
      <c r="C8" s="18">
        <v>39</v>
      </c>
      <c r="D8" s="19" t="s">
        <v>151</v>
      </c>
      <c r="E8" s="21">
        <v>1790671</v>
      </c>
      <c r="F8" s="22">
        <v>0.096161</v>
      </c>
      <c r="G8" s="23">
        <v>1721.94</v>
      </c>
    </row>
    <row r="9" spans="1:7" ht="12.75">
      <c r="A9" s="40" t="s">
        <v>321</v>
      </c>
      <c r="B9" s="20" t="s">
        <v>322</v>
      </c>
      <c r="C9" s="18">
        <v>88</v>
      </c>
      <c r="D9" s="19" t="s">
        <v>157</v>
      </c>
      <c r="E9" s="21">
        <v>792547177</v>
      </c>
      <c r="F9" s="22">
        <v>0.096161</v>
      </c>
      <c r="G9" s="23">
        <v>762122.8</v>
      </c>
    </row>
    <row r="10" spans="1:7" ht="12.75">
      <c r="A10" s="42"/>
      <c r="B10" s="43" t="s">
        <v>16</v>
      </c>
      <c r="C10" s="24"/>
      <c r="D10" s="25"/>
      <c r="E10" s="26">
        <f>SUM(E6:E9)</f>
        <v>861348747</v>
      </c>
      <c r="F10" s="32"/>
      <c r="G10" s="28">
        <f>SUM(G6:G9)</f>
        <v>828283.25</v>
      </c>
    </row>
    <row r="11" spans="1:7" ht="12.75">
      <c r="A11" s="40"/>
      <c r="B11" s="20"/>
      <c r="C11" s="18"/>
      <c r="D11" s="19"/>
      <c r="E11" s="21"/>
      <c r="F11" s="22"/>
      <c r="G11" s="23"/>
    </row>
    <row r="12" spans="1:7" ht="12.75">
      <c r="A12" s="42" t="s">
        <v>324</v>
      </c>
      <c r="B12" s="31" t="s">
        <v>325</v>
      </c>
      <c r="C12" s="24">
        <v>89</v>
      </c>
      <c r="D12" s="25" t="s">
        <v>116</v>
      </c>
      <c r="E12" s="26">
        <v>1732452153</v>
      </c>
      <c r="F12" s="32">
        <v>0.12408</v>
      </c>
      <c r="G12" s="28">
        <v>2149627.19</v>
      </c>
    </row>
    <row r="13" spans="1:7" ht="12.75">
      <c r="A13" s="40" t="s">
        <v>326</v>
      </c>
      <c r="B13" s="20" t="s">
        <v>327</v>
      </c>
      <c r="C13" s="18">
        <v>28</v>
      </c>
      <c r="D13" s="19" t="s">
        <v>113</v>
      </c>
      <c r="E13" s="21">
        <v>49641320</v>
      </c>
      <c r="F13" s="22">
        <v>0.2205</v>
      </c>
      <c r="G13" s="23">
        <v>109456.17</v>
      </c>
    </row>
    <row r="14" spans="1:7" ht="12.75">
      <c r="A14" s="40" t="s">
        <v>326</v>
      </c>
      <c r="B14" s="20" t="s">
        <v>327</v>
      </c>
      <c r="C14" s="18">
        <v>89</v>
      </c>
      <c r="D14" s="19" t="s">
        <v>116</v>
      </c>
      <c r="E14" s="21">
        <v>360563531</v>
      </c>
      <c r="F14" s="22">
        <v>0.2205</v>
      </c>
      <c r="G14" s="23">
        <v>795042.5</v>
      </c>
    </row>
    <row r="15" spans="1:7" ht="12.75">
      <c r="A15" s="42"/>
      <c r="B15" s="43" t="s">
        <v>16</v>
      </c>
      <c r="C15" s="24"/>
      <c r="D15" s="25"/>
      <c r="E15" s="26">
        <f>SUM(E13:E14)</f>
        <v>410204851</v>
      </c>
      <c r="F15" s="32"/>
      <c r="G15" s="28">
        <f>SUM(G13:G14)</f>
        <v>904498.67</v>
      </c>
    </row>
    <row r="16" spans="1:7" ht="12.75">
      <c r="A16" s="40" t="s">
        <v>328</v>
      </c>
      <c r="B16" s="20" t="s">
        <v>329</v>
      </c>
      <c r="C16" s="18">
        <v>27</v>
      </c>
      <c r="D16" s="19" t="s">
        <v>42</v>
      </c>
      <c r="E16" s="21">
        <v>51987170</v>
      </c>
      <c r="F16" s="22">
        <v>0.089906</v>
      </c>
      <c r="G16" s="23">
        <v>46739.78</v>
      </c>
    </row>
    <row r="17" spans="1:7" ht="12.75">
      <c r="A17" s="40" t="s">
        <v>328</v>
      </c>
      <c r="B17" s="20" t="s">
        <v>329</v>
      </c>
      <c r="C17" s="18">
        <v>28</v>
      </c>
      <c r="D17" s="19" t="s">
        <v>113</v>
      </c>
      <c r="E17" s="21">
        <v>40756430</v>
      </c>
      <c r="F17" s="22">
        <v>0.0899</v>
      </c>
      <c r="G17" s="23">
        <v>36641.5</v>
      </c>
    </row>
    <row r="18" spans="1:7" ht="12.75">
      <c r="A18" s="40" t="s">
        <v>328</v>
      </c>
      <c r="B18" s="20" t="s">
        <v>329</v>
      </c>
      <c r="C18" s="18">
        <v>89</v>
      </c>
      <c r="D18" s="19" t="s">
        <v>116</v>
      </c>
      <c r="E18" s="21">
        <v>591595513</v>
      </c>
      <c r="F18" s="22">
        <v>0.089906</v>
      </c>
      <c r="G18" s="23">
        <v>531879.82</v>
      </c>
    </row>
    <row r="19" spans="1:7" ht="12.75">
      <c r="A19" s="42"/>
      <c r="B19" s="43" t="s">
        <v>16</v>
      </c>
      <c r="C19" s="24"/>
      <c r="D19" s="25"/>
      <c r="E19" s="26">
        <f>SUM(E16:E18)</f>
        <v>684339113</v>
      </c>
      <c r="F19" s="32"/>
      <c r="G19" s="28">
        <f>SUM(G16:G18)</f>
        <v>615261.1</v>
      </c>
    </row>
    <row r="20" spans="1:7" ht="12.75">
      <c r="A20" s="40" t="s">
        <v>330</v>
      </c>
      <c r="B20" s="20" t="s">
        <v>331</v>
      </c>
      <c r="C20" s="18">
        <v>14</v>
      </c>
      <c r="D20" s="19" t="s">
        <v>65</v>
      </c>
      <c r="E20" s="21">
        <v>409995</v>
      </c>
      <c r="F20" s="22">
        <v>0.041438</v>
      </c>
      <c r="G20" s="23">
        <v>169.89</v>
      </c>
    </row>
    <row r="21" spans="1:7" ht="12.75">
      <c r="A21" s="40" t="s">
        <v>330</v>
      </c>
      <c r="B21" s="20" t="s">
        <v>331</v>
      </c>
      <c r="C21" s="18">
        <v>26</v>
      </c>
      <c r="D21" s="19" t="s">
        <v>66</v>
      </c>
      <c r="E21" s="21">
        <v>39536797</v>
      </c>
      <c r="F21" s="22">
        <v>0.041438</v>
      </c>
      <c r="G21" s="23">
        <v>16383.28</v>
      </c>
    </row>
    <row r="22" spans="1:7" ht="12.75">
      <c r="A22" s="40" t="s">
        <v>330</v>
      </c>
      <c r="B22" s="20" t="s">
        <v>331</v>
      </c>
      <c r="C22" s="18">
        <v>90</v>
      </c>
      <c r="D22" s="19" t="s">
        <v>67</v>
      </c>
      <c r="E22" s="21">
        <v>891001963</v>
      </c>
      <c r="F22" s="22">
        <v>0.041438</v>
      </c>
      <c r="G22" s="23">
        <v>369213.74</v>
      </c>
    </row>
    <row r="23" spans="1:7" ht="12.75">
      <c r="A23" s="42"/>
      <c r="B23" s="43" t="s">
        <v>16</v>
      </c>
      <c r="C23" s="24"/>
      <c r="D23" s="25"/>
      <c r="E23" s="26">
        <f>SUM(E20:E22)</f>
        <v>930948755</v>
      </c>
      <c r="F23" s="32"/>
      <c r="G23" s="28">
        <f>SUM(G20:G22)</f>
        <v>385766.91</v>
      </c>
    </row>
    <row r="24" spans="1:7" ht="12.75">
      <c r="A24" s="40" t="s">
        <v>332</v>
      </c>
      <c r="B24" s="20" t="s">
        <v>333</v>
      </c>
      <c r="C24" s="18">
        <v>1</v>
      </c>
      <c r="D24" s="19" t="s">
        <v>6</v>
      </c>
      <c r="E24" s="21">
        <v>151207001</v>
      </c>
      <c r="F24" s="22">
        <v>0.055336</v>
      </c>
      <c r="G24" s="23">
        <v>83672.64</v>
      </c>
    </row>
    <row r="25" spans="1:7" ht="12.75">
      <c r="A25" s="40" t="s">
        <v>332</v>
      </c>
      <c r="B25" s="20" t="s">
        <v>333</v>
      </c>
      <c r="C25" s="18">
        <v>18</v>
      </c>
      <c r="D25" s="19" t="s">
        <v>334</v>
      </c>
      <c r="E25" s="21">
        <v>532000</v>
      </c>
      <c r="F25" s="22">
        <v>0.055336</v>
      </c>
      <c r="G25" s="23">
        <v>294.39</v>
      </c>
    </row>
    <row r="26" spans="1:7" ht="12.75">
      <c r="A26" s="40" t="s">
        <v>332</v>
      </c>
      <c r="B26" s="20" t="s">
        <v>333</v>
      </c>
      <c r="C26" s="18">
        <v>91</v>
      </c>
      <c r="D26" s="19" t="s">
        <v>255</v>
      </c>
      <c r="E26" s="21">
        <v>213317424</v>
      </c>
      <c r="F26" s="22">
        <v>0.055336</v>
      </c>
      <c r="G26" s="23">
        <v>118041.51</v>
      </c>
    </row>
    <row r="27" spans="1:7" ht="12.75">
      <c r="A27" s="42"/>
      <c r="B27" s="43" t="s">
        <v>16</v>
      </c>
      <c r="C27" s="24"/>
      <c r="D27" s="25"/>
      <c r="E27" s="26">
        <f>SUM(E24:E26)</f>
        <v>365056425</v>
      </c>
      <c r="F27" s="32"/>
      <c r="G27" s="28">
        <f>SUM(G24:G26)</f>
        <v>202008.53999999998</v>
      </c>
    </row>
    <row r="28" spans="1:7" ht="12.75">
      <c r="A28" s="40"/>
      <c r="B28" s="20"/>
      <c r="C28" s="18"/>
      <c r="D28" s="19"/>
      <c r="E28" s="21"/>
      <c r="F28" s="22"/>
      <c r="G28" s="23"/>
    </row>
    <row r="29" spans="1:7" ht="12.75">
      <c r="A29" s="42" t="s">
        <v>335</v>
      </c>
      <c r="B29" s="31" t="s">
        <v>336</v>
      </c>
      <c r="C29" s="24">
        <v>93</v>
      </c>
      <c r="D29" s="25" t="s">
        <v>276</v>
      </c>
      <c r="E29" s="26">
        <v>1163810005</v>
      </c>
      <c r="F29" s="32">
        <v>0.086612</v>
      </c>
      <c r="G29" s="28">
        <v>1008007.7</v>
      </c>
    </row>
    <row r="30" spans="1:7" ht="12.75">
      <c r="A30" s="40" t="s">
        <v>337</v>
      </c>
      <c r="B30" s="20" t="s">
        <v>338</v>
      </c>
      <c r="C30" s="18">
        <v>30</v>
      </c>
      <c r="D30" s="19" t="s">
        <v>291</v>
      </c>
      <c r="E30" s="21">
        <v>3038285</v>
      </c>
      <c r="F30" s="22">
        <v>0.011221</v>
      </c>
      <c r="G30" s="23">
        <v>340.94</v>
      </c>
    </row>
    <row r="31" spans="1:7" ht="12.75">
      <c r="A31" s="40" t="s">
        <v>337</v>
      </c>
      <c r="B31" s="20" t="s">
        <v>338</v>
      </c>
      <c r="C31" s="18">
        <v>93</v>
      </c>
      <c r="D31" s="19" t="s">
        <v>276</v>
      </c>
      <c r="E31" s="21">
        <v>357114958</v>
      </c>
      <c r="F31" s="22">
        <v>0.011221</v>
      </c>
      <c r="G31" s="23">
        <v>40073.3</v>
      </c>
    </row>
    <row r="32" spans="1:7" ht="12.75">
      <c r="A32" s="42"/>
      <c r="B32" s="43" t="s">
        <v>16</v>
      </c>
      <c r="C32" s="24"/>
      <c r="D32" s="25"/>
      <c r="E32" s="26">
        <f>SUM(E30:E31)</f>
        <v>360153243</v>
      </c>
      <c r="F32" s="32"/>
      <c r="G32" s="28">
        <f>SUM(G30:G31)</f>
        <v>40414.240000000005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83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90"/>
  <sheetViews>
    <sheetView zoomScalePageLayoutView="0" workbookViewId="0" topLeftCell="B1">
      <selection activeCell="B1" sqref="B1"/>
    </sheetView>
  </sheetViews>
  <sheetFormatPr defaultColWidth="9.140625" defaultRowHeight="12.75"/>
  <cols>
    <col min="2" max="2" width="36.140625" style="0" bestFit="1" customWidth="1"/>
    <col min="4" max="4" width="14.8515625" style="0" bestFit="1" customWidth="1"/>
    <col min="5" max="5" width="13.8515625" style="55" bestFit="1" customWidth="1"/>
    <col min="6" max="6" width="12.00390625" style="56" customWidth="1"/>
    <col min="7" max="7" width="13.8515625" style="57" bestFit="1" customWidth="1"/>
    <col min="8" max="8" width="10.28125" style="58" customWidth="1"/>
    <col min="9" max="9" width="12.7109375" style="58" customWidth="1"/>
    <col min="10" max="10" width="8.8515625" style="58" customWidth="1"/>
    <col min="11" max="11" width="36.140625" style="58" bestFit="1" customWidth="1"/>
    <col min="12" max="12" width="8.8515625" style="58" customWidth="1"/>
    <col min="13" max="13" width="14.8515625" style="58" bestFit="1" customWidth="1"/>
    <col min="14" max="14" width="13.8515625" style="63" bestFit="1" customWidth="1"/>
    <col min="15" max="15" width="12.00390625" style="64" customWidth="1"/>
    <col min="16" max="16" width="13.8515625" style="65" bestFit="1" customWidth="1"/>
    <col min="17" max="16384" width="8.8515625" style="58" customWidth="1"/>
  </cols>
  <sheetData>
    <row r="1" spans="1:16" ht="12.75">
      <c r="A1" s="68" t="s">
        <v>395</v>
      </c>
      <c r="B1" s="68"/>
      <c r="C1" s="68"/>
      <c r="D1" s="68"/>
      <c r="E1" s="69"/>
      <c r="F1" s="70"/>
      <c r="G1" s="59"/>
      <c r="J1" s="66"/>
      <c r="K1" s="66"/>
      <c r="L1" s="66"/>
      <c r="M1" s="66"/>
      <c r="N1" s="67"/>
      <c r="O1" s="72"/>
      <c r="P1" s="73"/>
    </row>
    <row r="2" spans="1:16" ht="12.75">
      <c r="A2" s="60" t="s">
        <v>356</v>
      </c>
      <c r="B2" s="60" t="s">
        <v>357</v>
      </c>
      <c r="C2" s="60" t="s">
        <v>358</v>
      </c>
      <c r="D2" s="60" t="s">
        <v>359</v>
      </c>
      <c r="E2" s="60" t="s">
        <v>360</v>
      </c>
      <c r="F2" s="60" t="s">
        <v>361</v>
      </c>
      <c r="G2" s="60" t="s">
        <v>362</v>
      </c>
      <c r="J2" s="66"/>
      <c r="K2" s="66"/>
      <c r="L2" s="66"/>
      <c r="M2" s="66"/>
      <c r="N2" s="66"/>
      <c r="O2" s="66"/>
      <c r="P2" s="66"/>
    </row>
    <row r="3" spans="1:16" ht="12.75">
      <c r="A3" t="s">
        <v>5</v>
      </c>
      <c r="B3" t="s">
        <v>15</v>
      </c>
      <c r="C3">
        <v>1</v>
      </c>
      <c r="D3" t="s">
        <v>6</v>
      </c>
      <c r="E3">
        <v>385982531</v>
      </c>
      <c r="F3">
        <v>0.075349</v>
      </c>
      <c r="G3">
        <v>290835.76</v>
      </c>
      <c r="N3" s="58"/>
      <c r="O3" s="58"/>
      <c r="P3" s="58"/>
    </row>
    <row r="4" spans="1:16" ht="12.75">
      <c r="A4" t="s">
        <v>5</v>
      </c>
      <c r="B4" t="s">
        <v>15</v>
      </c>
      <c r="C4">
        <v>40</v>
      </c>
      <c r="D4" t="s">
        <v>7</v>
      </c>
      <c r="E4">
        <v>24486059</v>
      </c>
      <c r="F4">
        <v>0.07535</v>
      </c>
      <c r="G4">
        <v>18450.36</v>
      </c>
      <c r="N4" s="58"/>
      <c r="O4" s="58"/>
      <c r="P4" s="58"/>
    </row>
    <row r="5" spans="1:16" ht="12.75">
      <c r="A5" t="s">
        <v>5</v>
      </c>
      <c r="B5" t="s">
        <v>15</v>
      </c>
      <c r="C5">
        <v>50</v>
      </c>
      <c r="D5" t="s">
        <v>8</v>
      </c>
      <c r="E5">
        <v>49376216</v>
      </c>
      <c r="F5">
        <v>0.07535</v>
      </c>
      <c r="G5">
        <v>37205.01</v>
      </c>
      <c r="N5" s="58"/>
      <c r="O5" s="58"/>
      <c r="P5" s="58"/>
    </row>
    <row r="6" spans="1:16" ht="12.75">
      <c r="A6" t="s">
        <v>9</v>
      </c>
      <c r="B6" t="s">
        <v>17</v>
      </c>
      <c r="C6">
        <v>1</v>
      </c>
      <c r="D6" t="s">
        <v>6</v>
      </c>
      <c r="E6">
        <v>1129018683</v>
      </c>
      <c r="F6">
        <v>0.24</v>
      </c>
      <c r="G6">
        <v>2709654.92</v>
      </c>
      <c r="N6" s="58"/>
      <c r="O6" s="58"/>
      <c r="P6" s="58"/>
    </row>
    <row r="7" spans="1:16" ht="12.75">
      <c r="A7" t="s">
        <v>363</v>
      </c>
      <c r="B7" t="s">
        <v>364</v>
      </c>
      <c r="C7">
        <v>1</v>
      </c>
      <c r="D7" t="s">
        <v>6</v>
      </c>
      <c r="E7">
        <v>1671259478</v>
      </c>
      <c r="F7">
        <v>0.073999</v>
      </c>
      <c r="G7">
        <v>1236721.28</v>
      </c>
      <c r="N7" s="58"/>
      <c r="O7" s="58"/>
      <c r="P7" s="58"/>
    </row>
    <row r="8" spans="1:16" ht="12.75">
      <c r="A8" t="s">
        <v>363</v>
      </c>
      <c r="B8" t="s">
        <v>364</v>
      </c>
      <c r="C8">
        <v>18</v>
      </c>
      <c r="D8" t="s">
        <v>334</v>
      </c>
      <c r="E8">
        <v>98676026</v>
      </c>
      <c r="F8">
        <v>0.073999</v>
      </c>
      <c r="G8">
        <v>73019.34</v>
      </c>
      <c r="N8" s="58"/>
      <c r="O8" s="58"/>
      <c r="P8" s="58"/>
    </row>
    <row r="9" spans="1:16" ht="12.75">
      <c r="A9" t="s">
        <v>363</v>
      </c>
      <c r="B9" t="s">
        <v>364</v>
      </c>
      <c r="C9">
        <v>40</v>
      </c>
      <c r="D9" t="s">
        <v>7</v>
      </c>
      <c r="E9">
        <v>9824090</v>
      </c>
      <c r="F9">
        <v>0.073999</v>
      </c>
      <c r="G9">
        <v>7269.74</v>
      </c>
      <c r="N9" s="58"/>
      <c r="O9" s="58"/>
      <c r="P9" s="58"/>
    </row>
    <row r="10" spans="1:16" ht="12.75">
      <c r="A10" t="s">
        <v>363</v>
      </c>
      <c r="B10" t="s">
        <v>364</v>
      </c>
      <c r="C10">
        <v>50</v>
      </c>
      <c r="D10" t="s">
        <v>8</v>
      </c>
      <c r="E10">
        <v>4342726</v>
      </c>
      <c r="F10">
        <v>0.073999</v>
      </c>
      <c r="G10">
        <v>3213.58</v>
      </c>
      <c r="N10" s="58"/>
      <c r="O10" s="58"/>
      <c r="P10" s="58"/>
    </row>
    <row r="11" spans="1:16" ht="12.75">
      <c r="A11" t="s">
        <v>363</v>
      </c>
      <c r="B11" t="s">
        <v>364</v>
      </c>
      <c r="C11">
        <v>91</v>
      </c>
      <c r="D11" t="s">
        <v>255</v>
      </c>
      <c r="E11">
        <v>1198970</v>
      </c>
      <c r="F11">
        <v>0.073999</v>
      </c>
      <c r="G11">
        <v>887.22</v>
      </c>
      <c r="N11" s="58"/>
      <c r="O11" s="58"/>
      <c r="P11" s="58"/>
    </row>
    <row r="12" spans="1:16" ht="12.75">
      <c r="A12" t="s">
        <v>339</v>
      </c>
      <c r="B12" t="s">
        <v>340</v>
      </c>
      <c r="C12">
        <v>2</v>
      </c>
      <c r="D12" t="s">
        <v>10</v>
      </c>
      <c r="E12">
        <v>5326514</v>
      </c>
      <c r="F12">
        <v>0.059821</v>
      </c>
      <c r="G12">
        <v>3186.4</v>
      </c>
      <c r="N12" s="58"/>
      <c r="O12" s="58"/>
      <c r="P12" s="58"/>
    </row>
    <row r="13" spans="1:16" ht="12.75">
      <c r="A13" t="s">
        <v>339</v>
      </c>
      <c r="B13" t="s">
        <v>340</v>
      </c>
      <c r="C13">
        <v>6</v>
      </c>
      <c r="D13" t="s">
        <v>150</v>
      </c>
      <c r="E13">
        <v>1455419911</v>
      </c>
      <c r="F13">
        <v>0.059821</v>
      </c>
      <c r="G13">
        <v>870648.47</v>
      </c>
      <c r="N13" s="58"/>
      <c r="O13" s="58"/>
      <c r="P13" s="58"/>
    </row>
    <row r="14" spans="1:7" ht="12.75">
      <c r="A14" t="s">
        <v>18</v>
      </c>
      <c r="B14" t="s">
        <v>19</v>
      </c>
      <c r="C14">
        <v>10</v>
      </c>
      <c r="D14" t="s">
        <v>20</v>
      </c>
      <c r="E14" s="55">
        <v>550799587</v>
      </c>
      <c r="F14" s="56">
        <v>0.1614</v>
      </c>
      <c r="G14" s="57">
        <v>888991.53</v>
      </c>
    </row>
    <row r="15" spans="1:7" ht="12.75">
      <c r="A15" t="s">
        <v>18</v>
      </c>
      <c r="B15" t="s">
        <v>19</v>
      </c>
      <c r="C15">
        <v>50</v>
      </c>
      <c r="D15" t="s">
        <v>8</v>
      </c>
      <c r="E15" s="55">
        <v>59388929</v>
      </c>
      <c r="F15" s="56">
        <v>0.1614</v>
      </c>
      <c r="G15" s="57">
        <v>95853.88</v>
      </c>
    </row>
    <row r="16" spans="1:7" ht="12.75">
      <c r="A16" t="s">
        <v>21</v>
      </c>
      <c r="B16" t="s">
        <v>22</v>
      </c>
      <c r="C16">
        <v>10</v>
      </c>
      <c r="D16" t="s">
        <v>20</v>
      </c>
      <c r="E16" s="55">
        <v>3735965994</v>
      </c>
      <c r="F16" s="56">
        <v>0.086143</v>
      </c>
      <c r="G16" s="57">
        <v>3218277.01</v>
      </c>
    </row>
    <row r="17" spans="1:7" ht="12.75">
      <c r="A17" t="s">
        <v>21</v>
      </c>
      <c r="B17" t="s">
        <v>22</v>
      </c>
      <c r="C17">
        <v>50</v>
      </c>
      <c r="D17" t="s">
        <v>8</v>
      </c>
      <c r="E17" s="55">
        <v>105327767</v>
      </c>
      <c r="F17" s="56">
        <v>0.086143</v>
      </c>
      <c r="G17" s="57">
        <v>90732.57</v>
      </c>
    </row>
    <row r="18" spans="1:16" ht="12.75">
      <c r="A18" t="s">
        <v>21</v>
      </c>
      <c r="B18" t="s">
        <v>22</v>
      </c>
      <c r="C18">
        <v>69</v>
      </c>
      <c r="D18" t="s">
        <v>23</v>
      </c>
      <c r="E18">
        <v>25757024</v>
      </c>
      <c r="F18">
        <v>0.086143</v>
      </c>
      <c r="G18">
        <v>22187.9</v>
      </c>
      <c r="N18" s="58"/>
      <c r="O18" s="58"/>
      <c r="P18" s="58"/>
    </row>
    <row r="19" spans="1:16" ht="12.75">
      <c r="A19" t="s">
        <v>21</v>
      </c>
      <c r="B19" t="s">
        <v>24</v>
      </c>
      <c r="C19">
        <v>10</v>
      </c>
      <c r="D19" t="s">
        <v>20</v>
      </c>
      <c r="E19">
        <v>3736298479</v>
      </c>
      <c r="F19">
        <v>0.119453</v>
      </c>
      <c r="G19">
        <v>4463126.15</v>
      </c>
      <c r="N19" s="58"/>
      <c r="O19" s="58"/>
      <c r="P19" s="58"/>
    </row>
    <row r="20" spans="1:16" ht="12.75">
      <c r="A20" t="s">
        <v>21</v>
      </c>
      <c r="B20" t="s">
        <v>24</v>
      </c>
      <c r="C20">
        <v>50</v>
      </c>
      <c r="D20" t="s">
        <v>8</v>
      </c>
      <c r="E20">
        <v>105327767</v>
      </c>
      <c r="F20">
        <v>0.119453</v>
      </c>
      <c r="G20">
        <v>125817.27</v>
      </c>
      <c r="N20" s="58"/>
      <c r="O20" s="58"/>
      <c r="P20" s="58"/>
    </row>
    <row r="21" spans="1:16" ht="12.75">
      <c r="A21" t="s">
        <v>21</v>
      </c>
      <c r="B21" t="s">
        <v>24</v>
      </c>
      <c r="C21">
        <v>69</v>
      </c>
      <c r="D21" t="s">
        <v>23</v>
      </c>
      <c r="E21">
        <v>25757024</v>
      </c>
      <c r="F21">
        <v>0.119453</v>
      </c>
      <c r="G21">
        <v>30767.54</v>
      </c>
      <c r="N21" s="58"/>
      <c r="O21" s="58"/>
      <c r="P21" s="58"/>
    </row>
    <row r="22" spans="1:16" ht="12.75">
      <c r="A22" t="s">
        <v>25</v>
      </c>
      <c r="B22" t="s">
        <v>28</v>
      </c>
      <c r="C22">
        <v>24</v>
      </c>
      <c r="D22" t="s">
        <v>29</v>
      </c>
      <c r="E22">
        <v>15433579</v>
      </c>
      <c r="F22">
        <v>0.146143</v>
      </c>
      <c r="G22">
        <v>22555.15</v>
      </c>
      <c r="N22" s="58"/>
      <c r="O22" s="58"/>
      <c r="P22" s="58"/>
    </row>
    <row r="23" spans="1:16" ht="12.75">
      <c r="A23" t="s">
        <v>25</v>
      </c>
      <c r="B23" t="s">
        <v>28</v>
      </c>
      <c r="C23">
        <v>69</v>
      </c>
      <c r="D23" t="s">
        <v>23</v>
      </c>
      <c r="E23">
        <v>102153638</v>
      </c>
      <c r="F23">
        <v>0.146143</v>
      </c>
      <c r="G23">
        <v>149290.52</v>
      </c>
      <c r="N23" s="58"/>
      <c r="O23" s="58"/>
      <c r="P23" s="58"/>
    </row>
    <row r="24" spans="1:16" ht="12.75">
      <c r="A24" t="s">
        <v>25</v>
      </c>
      <c r="B24" t="s">
        <v>365</v>
      </c>
      <c r="C24">
        <v>10</v>
      </c>
      <c r="D24" t="s">
        <v>20</v>
      </c>
      <c r="E24">
        <v>290201600</v>
      </c>
      <c r="F24">
        <v>0.146143</v>
      </c>
      <c r="G24">
        <v>424109.89</v>
      </c>
      <c r="N24" s="58"/>
      <c r="O24" s="58"/>
      <c r="P24" s="58"/>
    </row>
    <row r="25" spans="1:16" ht="12.75">
      <c r="A25" t="s">
        <v>30</v>
      </c>
      <c r="B25" t="s">
        <v>31</v>
      </c>
      <c r="C25">
        <v>1</v>
      </c>
      <c r="D25" t="s">
        <v>6</v>
      </c>
      <c r="E25">
        <v>2664087</v>
      </c>
      <c r="F25">
        <v>0.064991</v>
      </c>
      <c r="G25">
        <v>1731.44</v>
      </c>
      <c r="N25" s="58"/>
      <c r="O25" s="58"/>
      <c r="P25" s="58"/>
    </row>
    <row r="26" spans="1:16" ht="12.75">
      <c r="A26" t="s">
        <v>30</v>
      </c>
      <c r="B26" t="s">
        <v>31</v>
      </c>
      <c r="C26">
        <v>10</v>
      </c>
      <c r="D26" t="s">
        <v>20</v>
      </c>
      <c r="E26">
        <v>277333239</v>
      </c>
      <c r="F26">
        <v>0.064991</v>
      </c>
      <c r="G26">
        <v>180241.75</v>
      </c>
      <c r="N26" s="58"/>
      <c r="O26" s="58"/>
      <c r="P26" s="58"/>
    </row>
    <row r="27" spans="1:16" ht="12.75">
      <c r="A27" t="s">
        <v>30</v>
      </c>
      <c r="B27" t="s">
        <v>31</v>
      </c>
      <c r="C27">
        <v>40</v>
      </c>
      <c r="D27" t="s">
        <v>7</v>
      </c>
      <c r="E27">
        <v>87429783</v>
      </c>
      <c r="F27">
        <v>0.064991</v>
      </c>
      <c r="G27">
        <v>56821.58</v>
      </c>
      <c r="N27" s="58"/>
      <c r="O27" s="58"/>
      <c r="P27" s="58"/>
    </row>
    <row r="28" spans="1:16" ht="12.75">
      <c r="A28" t="s">
        <v>30</v>
      </c>
      <c r="B28" t="s">
        <v>31</v>
      </c>
      <c r="C28">
        <v>50</v>
      </c>
      <c r="D28" t="s">
        <v>8</v>
      </c>
      <c r="E28">
        <v>3639179</v>
      </c>
      <c r="F28">
        <v>0.064991</v>
      </c>
      <c r="G28">
        <v>2365.14</v>
      </c>
      <c r="N28" s="58"/>
      <c r="O28" s="58"/>
      <c r="P28" s="58"/>
    </row>
    <row r="29" spans="1:16" ht="12.75">
      <c r="A29" t="s">
        <v>33</v>
      </c>
      <c r="B29" t="s">
        <v>34</v>
      </c>
      <c r="C29">
        <v>10</v>
      </c>
      <c r="D29" t="s">
        <v>20</v>
      </c>
      <c r="E29">
        <v>397077865</v>
      </c>
      <c r="F29">
        <v>0.154094</v>
      </c>
      <c r="G29">
        <v>611873.95</v>
      </c>
      <c r="N29" s="58"/>
      <c r="O29" s="58"/>
      <c r="P29" s="58"/>
    </row>
    <row r="30" spans="1:16" ht="12.75">
      <c r="A30" t="s">
        <v>33</v>
      </c>
      <c r="B30" t="s">
        <v>34</v>
      </c>
      <c r="C30">
        <v>82</v>
      </c>
      <c r="D30" t="s">
        <v>32</v>
      </c>
      <c r="E30">
        <v>6105638</v>
      </c>
      <c r="F30">
        <v>0.154094</v>
      </c>
      <c r="G30">
        <v>9408.43</v>
      </c>
      <c r="N30" s="58"/>
      <c r="O30" s="58"/>
      <c r="P30" s="58"/>
    </row>
    <row r="31" spans="1:16" ht="12.75">
      <c r="A31" t="s">
        <v>35</v>
      </c>
      <c r="B31" t="s">
        <v>37</v>
      </c>
      <c r="C31">
        <v>10</v>
      </c>
      <c r="D31" t="s">
        <v>20</v>
      </c>
      <c r="E31">
        <v>372946727</v>
      </c>
      <c r="F31">
        <v>0.067022</v>
      </c>
      <c r="G31">
        <v>249956.64</v>
      </c>
      <c r="N31" s="58"/>
      <c r="O31" s="58"/>
      <c r="P31" s="58"/>
    </row>
    <row r="32" spans="1:16" ht="12.75">
      <c r="A32" t="s">
        <v>35</v>
      </c>
      <c r="B32" t="s">
        <v>36</v>
      </c>
      <c r="C32">
        <v>10</v>
      </c>
      <c r="D32" t="s">
        <v>20</v>
      </c>
      <c r="E32">
        <v>317767424</v>
      </c>
      <c r="F32">
        <v>0.064356</v>
      </c>
      <c r="G32">
        <v>204502.64</v>
      </c>
      <c r="N32" s="58"/>
      <c r="O32" s="58"/>
      <c r="P32" s="58"/>
    </row>
    <row r="33" spans="1:16" ht="12.75">
      <c r="A33" t="s">
        <v>38</v>
      </c>
      <c r="B33" t="s">
        <v>39</v>
      </c>
      <c r="C33">
        <v>11</v>
      </c>
      <c r="D33" t="s">
        <v>40</v>
      </c>
      <c r="E33">
        <v>547847411</v>
      </c>
      <c r="F33">
        <v>0.077737</v>
      </c>
      <c r="G33">
        <v>425883.44</v>
      </c>
      <c r="N33" s="58"/>
      <c r="O33" s="58"/>
      <c r="P33" s="58"/>
    </row>
    <row r="34" spans="1:16" ht="12.75">
      <c r="A34" t="s">
        <v>38</v>
      </c>
      <c r="B34" t="s">
        <v>39</v>
      </c>
      <c r="C34">
        <v>20</v>
      </c>
      <c r="D34" t="s">
        <v>41</v>
      </c>
      <c r="E34">
        <v>25384223</v>
      </c>
      <c r="F34">
        <v>0.077737</v>
      </c>
      <c r="G34">
        <v>19732.97</v>
      </c>
      <c r="N34" s="58"/>
      <c r="O34" s="58"/>
      <c r="P34" s="58"/>
    </row>
    <row r="35" spans="1:16" ht="12.75">
      <c r="A35" t="s">
        <v>38</v>
      </c>
      <c r="B35" t="s">
        <v>39</v>
      </c>
      <c r="C35">
        <v>27</v>
      </c>
      <c r="D35" t="s">
        <v>42</v>
      </c>
      <c r="E35">
        <v>736070</v>
      </c>
      <c r="F35">
        <v>0.077737</v>
      </c>
      <c r="G35">
        <v>572.2</v>
      </c>
      <c r="N35" s="58"/>
      <c r="O35" s="58"/>
      <c r="P35" s="58"/>
    </row>
    <row r="36" spans="1:16" ht="12.75">
      <c r="A36" t="s">
        <v>43</v>
      </c>
      <c r="B36" t="s">
        <v>48</v>
      </c>
      <c r="C36">
        <v>12</v>
      </c>
      <c r="D36" t="s">
        <v>44</v>
      </c>
      <c r="E36" s="55">
        <v>1332674702</v>
      </c>
      <c r="F36" s="56">
        <v>0.013936</v>
      </c>
      <c r="G36" s="57">
        <v>185720.01</v>
      </c>
      <c r="N36" s="58"/>
      <c r="O36" s="58"/>
      <c r="P36" s="58"/>
    </row>
    <row r="37" spans="1:16" ht="12.75">
      <c r="A37" t="s">
        <v>43</v>
      </c>
      <c r="B37" t="s">
        <v>48</v>
      </c>
      <c r="C37">
        <v>71</v>
      </c>
      <c r="D37" t="s">
        <v>49</v>
      </c>
      <c r="E37">
        <v>29204</v>
      </c>
      <c r="F37">
        <v>0.013936</v>
      </c>
      <c r="G37">
        <v>4.08</v>
      </c>
      <c r="N37" s="58"/>
      <c r="O37" s="58"/>
      <c r="P37" s="58"/>
    </row>
    <row r="38" spans="1:7" ht="12.75">
      <c r="A38" t="s">
        <v>43</v>
      </c>
      <c r="B38" t="s">
        <v>48</v>
      </c>
      <c r="C38">
        <v>78</v>
      </c>
      <c r="D38" t="s">
        <v>45</v>
      </c>
      <c r="E38">
        <v>15130035</v>
      </c>
      <c r="F38">
        <v>0.013936</v>
      </c>
      <c r="G38">
        <v>2108.62</v>
      </c>
    </row>
    <row r="39" spans="1:7" ht="12.75">
      <c r="A39" t="s">
        <v>43</v>
      </c>
      <c r="B39" t="s">
        <v>48</v>
      </c>
      <c r="C39">
        <v>80</v>
      </c>
      <c r="D39" t="s">
        <v>46</v>
      </c>
      <c r="E39" s="55">
        <v>792847</v>
      </c>
      <c r="F39" s="56">
        <v>0.013936</v>
      </c>
      <c r="G39" s="57">
        <v>110.5</v>
      </c>
    </row>
    <row r="40" spans="1:16" ht="12.75">
      <c r="A40" t="s">
        <v>43</v>
      </c>
      <c r="B40" t="s">
        <v>50</v>
      </c>
      <c r="C40">
        <v>12</v>
      </c>
      <c r="D40" t="s">
        <v>44</v>
      </c>
      <c r="E40">
        <v>1225783612</v>
      </c>
      <c r="F40">
        <v>0.015173</v>
      </c>
      <c r="G40">
        <v>185988.95</v>
      </c>
      <c r="N40" s="58"/>
      <c r="O40" s="58"/>
      <c r="P40" s="58"/>
    </row>
    <row r="41" spans="1:16" ht="12.75">
      <c r="A41" t="s">
        <v>43</v>
      </c>
      <c r="B41" t="s">
        <v>50</v>
      </c>
      <c r="C41">
        <v>71</v>
      </c>
      <c r="D41" t="s">
        <v>49</v>
      </c>
      <c r="E41">
        <v>29204</v>
      </c>
      <c r="F41">
        <v>0.015173</v>
      </c>
      <c r="G41">
        <v>4.45</v>
      </c>
      <c r="N41" s="58"/>
      <c r="O41" s="58"/>
      <c r="P41" s="58"/>
    </row>
    <row r="42" spans="1:16" ht="12.75">
      <c r="A42" t="s">
        <v>43</v>
      </c>
      <c r="B42" t="s">
        <v>50</v>
      </c>
      <c r="C42">
        <v>78</v>
      </c>
      <c r="D42" t="s">
        <v>45</v>
      </c>
      <c r="E42">
        <v>12113681</v>
      </c>
      <c r="F42">
        <v>0.015173</v>
      </c>
      <c r="G42">
        <v>1838.14</v>
      </c>
      <c r="N42" s="58"/>
      <c r="O42" s="58"/>
      <c r="P42" s="58"/>
    </row>
    <row r="43" spans="1:16" ht="12.75">
      <c r="A43" t="s">
        <v>43</v>
      </c>
      <c r="B43" t="s">
        <v>50</v>
      </c>
      <c r="C43">
        <v>80</v>
      </c>
      <c r="D43" t="s">
        <v>46</v>
      </c>
      <c r="E43">
        <v>792847</v>
      </c>
      <c r="F43">
        <v>0.015173</v>
      </c>
      <c r="G43">
        <v>120.32</v>
      </c>
      <c r="N43" s="58"/>
      <c r="O43" s="58"/>
      <c r="P43" s="58"/>
    </row>
    <row r="44" spans="1:16" ht="12.75">
      <c r="A44" t="s">
        <v>51</v>
      </c>
      <c r="B44" t="s">
        <v>54</v>
      </c>
      <c r="C44">
        <v>13</v>
      </c>
      <c r="D44" t="s">
        <v>53</v>
      </c>
      <c r="E44">
        <v>754473618</v>
      </c>
      <c r="F44">
        <v>0.095419</v>
      </c>
      <c r="G44">
        <v>719912.01</v>
      </c>
      <c r="N44" s="58"/>
      <c r="O44" s="58"/>
      <c r="P44" s="58"/>
    </row>
    <row r="45" spans="1:16" ht="12.75">
      <c r="A45" t="s">
        <v>51</v>
      </c>
      <c r="B45" t="s">
        <v>52</v>
      </c>
      <c r="C45">
        <v>13</v>
      </c>
      <c r="D45" t="s">
        <v>53</v>
      </c>
      <c r="E45">
        <v>566648850</v>
      </c>
      <c r="F45">
        <v>0.078731</v>
      </c>
      <c r="G45">
        <v>446128.4</v>
      </c>
      <c r="N45" s="58"/>
      <c r="O45" s="58"/>
      <c r="P45" s="58"/>
    </row>
    <row r="46" spans="1:16" ht="12.75">
      <c r="A46" t="s">
        <v>55</v>
      </c>
      <c r="B46" t="s">
        <v>56</v>
      </c>
      <c r="C46">
        <v>13</v>
      </c>
      <c r="D46" t="s">
        <v>53</v>
      </c>
      <c r="E46">
        <v>377708513</v>
      </c>
      <c r="F46">
        <v>0.251373</v>
      </c>
      <c r="G46">
        <v>949457.51</v>
      </c>
      <c r="N46" s="58"/>
      <c r="O46" s="58"/>
      <c r="P46" s="58"/>
    </row>
    <row r="47" spans="1:16" ht="12.75">
      <c r="A47" t="s">
        <v>57</v>
      </c>
      <c r="B47" t="s">
        <v>58</v>
      </c>
      <c r="C47">
        <v>13</v>
      </c>
      <c r="D47" t="s">
        <v>53</v>
      </c>
      <c r="E47">
        <v>545893403</v>
      </c>
      <c r="F47">
        <v>0.119376</v>
      </c>
      <c r="G47">
        <v>651666.09</v>
      </c>
      <c r="N47" s="58"/>
      <c r="O47" s="58"/>
      <c r="P47" s="58"/>
    </row>
    <row r="48" spans="1:16" ht="12.75">
      <c r="A48" t="s">
        <v>57</v>
      </c>
      <c r="B48" t="s">
        <v>58</v>
      </c>
      <c r="C48">
        <v>77</v>
      </c>
      <c r="D48" t="s">
        <v>59</v>
      </c>
      <c r="E48">
        <v>4082437</v>
      </c>
      <c r="F48">
        <v>0.119376</v>
      </c>
      <c r="G48">
        <v>4873.48</v>
      </c>
      <c r="N48" s="58"/>
      <c r="O48" s="58"/>
      <c r="P48" s="58"/>
    </row>
    <row r="49" spans="1:16" ht="12.75">
      <c r="A49" t="s">
        <v>60</v>
      </c>
      <c r="B49" t="s">
        <v>61</v>
      </c>
      <c r="C49">
        <v>13</v>
      </c>
      <c r="D49" t="s">
        <v>53</v>
      </c>
      <c r="E49">
        <v>734403041</v>
      </c>
      <c r="F49">
        <v>0.095212</v>
      </c>
      <c r="G49">
        <v>699240.31</v>
      </c>
      <c r="N49" s="58"/>
      <c r="O49" s="58"/>
      <c r="P49" s="58"/>
    </row>
    <row r="50" spans="1:16" ht="12.75">
      <c r="A50" t="s">
        <v>60</v>
      </c>
      <c r="B50" t="s">
        <v>61</v>
      </c>
      <c r="C50">
        <v>66</v>
      </c>
      <c r="D50" t="s">
        <v>62</v>
      </c>
      <c r="E50">
        <v>15423468</v>
      </c>
      <c r="F50">
        <v>0.095212</v>
      </c>
      <c r="G50">
        <v>14685.07</v>
      </c>
      <c r="N50" s="58"/>
      <c r="O50" s="58"/>
      <c r="P50" s="58"/>
    </row>
    <row r="51" spans="1:16" ht="12.75">
      <c r="A51" t="s">
        <v>63</v>
      </c>
      <c r="B51" t="s">
        <v>64</v>
      </c>
      <c r="C51">
        <v>13</v>
      </c>
      <c r="D51" t="s">
        <v>53</v>
      </c>
      <c r="E51">
        <v>450507734</v>
      </c>
      <c r="F51">
        <v>0.139094</v>
      </c>
      <c r="G51">
        <v>626629.62</v>
      </c>
      <c r="N51" s="58"/>
      <c r="O51" s="58"/>
      <c r="P51" s="58"/>
    </row>
    <row r="52" spans="1:16" ht="12.75">
      <c r="A52" t="s">
        <v>63</v>
      </c>
      <c r="B52" t="s">
        <v>64</v>
      </c>
      <c r="C52">
        <v>66</v>
      </c>
      <c r="D52" t="s">
        <v>62</v>
      </c>
      <c r="E52">
        <v>13216470</v>
      </c>
      <c r="F52">
        <v>0.139094</v>
      </c>
      <c r="G52">
        <v>18383.33</v>
      </c>
      <c r="N52" s="58"/>
      <c r="O52" s="58"/>
      <c r="P52" s="58"/>
    </row>
    <row r="53" spans="1:16" ht="12.75">
      <c r="A53" t="s">
        <v>366</v>
      </c>
      <c r="B53" t="s">
        <v>367</v>
      </c>
      <c r="C53">
        <v>14</v>
      </c>
      <c r="D53" t="s">
        <v>65</v>
      </c>
      <c r="E53">
        <v>181759948</v>
      </c>
      <c r="F53">
        <v>0.133322</v>
      </c>
      <c r="G53">
        <v>242326.6</v>
      </c>
      <c r="N53" s="58"/>
      <c r="O53" s="58"/>
      <c r="P53" s="58"/>
    </row>
    <row r="54" spans="1:16" ht="12.75">
      <c r="A54" t="s">
        <v>366</v>
      </c>
      <c r="B54" t="s">
        <v>367</v>
      </c>
      <c r="C54">
        <v>26</v>
      </c>
      <c r="D54" t="s">
        <v>66</v>
      </c>
      <c r="E54">
        <v>2291785</v>
      </c>
      <c r="F54">
        <v>0.133322</v>
      </c>
      <c r="G54">
        <v>3055.46</v>
      </c>
      <c r="N54" s="58"/>
      <c r="O54" s="58"/>
      <c r="P54" s="58"/>
    </row>
    <row r="55" spans="1:16" ht="12.75">
      <c r="A55" t="s">
        <v>68</v>
      </c>
      <c r="B55" t="s">
        <v>70</v>
      </c>
      <c r="C55">
        <v>17</v>
      </c>
      <c r="D55" t="s">
        <v>69</v>
      </c>
      <c r="E55">
        <v>725785146</v>
      </c>
      <c r="F55">
        <v>0.036625</v>
      </c>
      <c r="G55">
        <v>265819.9</v>
      </c>
      <c r="N55" s="58"/>
      <c r="O55" s="58"/>
      <c r="P55" s="58"/>
    </row>
    <row r="56" spans="1:16" ht="12.75">
      <c r="A56" t="s">
        <v>68</v>
      </c>
      <c r="B56" t="s">
        <v>71</v>
      </c>
      <c r="C56">
        <v>17</v>
      </c>
      <c r="D56" t="s">
        <v>69</v>
      </c>
      <c r="E56">
        <v>725785146</v>
      </c>
      <c r="F56">
        <v>0.132979</v>
      </c>
      <c r="G56">
        <v>965143.12</v>
      </c>
      <c r="N56" s="58"/>
      <c r="O56" s="58"/>
      <c r="P56" s="58"/>
    </row>
    <row r="57" spans="1:16" ht="12.75">
      <c r="A57" t="s">
        <v>72</v>
      </c>
      <c r="B57" t="s">
        <v>76</v>
      </c>
      <c r="C57">
        <v>19</v>
      </c>
      <c r="D57" t="s">
        <v>74</v>
      </c>
      <c r="E57">
        <v>196999480</v>
      </c>
      <c r="F57">
        <v>0.02</v>
      </c>
      <c r="G57">
        <v>39400.24</v>
      </c>
      <c r="N57" s="58"/>
      <c r="O57" s="58"/>
      <c r="P57" s="58"/>
    </row>
    <row r="58" spans="1:16" ht="12.75">
      <c r="A58" t="s">
        <v>72</v>
      </c>
      <c r="B58" t="s">
        <v>76</v>
      </c>
      <c r="C58">
        <v>84</v>
      </c>
      <c r="D58" t="s">
        <v>75</v>
      </c>
      <c r="E58">
        <v>159440157</v>
      </c>
      <c r="F58">
        <v>0.02</v>
      </c>
      <c r="G58">
        <v>31888.15</v>
      </c>
      <c r="N58" s="58"/>
      <c r="O58" s="58"/>
      <c r="P58" s="58"/>
    </row>
    <row r="59" spans="1:16" ht="12.75">
      <c r="A59" t="s">
        <v>72</v>
      </c>
      <c r="B59" t="s">
        <v>73</v>
      </c>
      <c r="C59">
        <v>19</v>
      </c>
      <c r="D59" t="s">
        <v>74</v>
      </c>
      <c r="E59">
        <v>182445435</v>
      </c>
      <c r="F59">
        <v>0.01</v>
      </c>
      <c r="G59">
        <v>18244.67</v>
      </c>
      <c r="N59" s="58"/>
      <c r="O59" s="58"/>
      <c r="P59" s="58"/>
    </row>
    <row r="60" spans="1:16" ht="12.75">
      <c r="A60" t="s">
        <v>72</v>
      </c>
      <c r="B60" t="s">
        <v>73</v>
      </c>
      <c r="C60">
        <v>84</v>
      </c>
      <c r="D60" t="s">
        <v>75</v>
      </c>
      <c r="E60">
        <v>159437970</v>
      </c>
      <c r="F60">
        <v>0.01</v>
      </c>
      <c r="G60">
        <v>15943.93</v>
      </c>
      <c r="N60" s="58"/>
      <c r="O60" s="58"/>
      <c r="P60" s="58"/>
    </row>
    <row r="61" spans="1:16" ht="12.75">
      <c r="A61" t="s">
        <v>77</v>
      </c>
      <c r="B61" t="s">
        <v>78</v>
      </c>
      <c r="C61">
        <v>12</v>
      </c>
      <c r="D61" t="s">
        <v>44</v>
      </c>
      <c r="E61">
        <v>141774782</v>
      </c>
      <c r="F61">
        <v>0.036311</v>
      </c>
      <c r="G61">
        <v>51479.98</v>
      </c>
      <c r="N61" s="58"/>
      <c r="O61" s="58"/>
      <c r="P61" s="58"/>
    </row>
    <row r="62" spans="1:16" ht="12.75">
      <c r="A62" t="s">
        <v>77</v>
      </c>
      <c r="B62" t="s">
        <v>78</v>
      </c>
      <c r="C62">
        <v>19</v>
      </c>
      <c r="D62" t="s">
        <v>74</v>
      </c>
      <c r="E62">
        <v>1248570837</v>
      </c>
      <c r="F62">
        <v>0.036311</v>
      </c>
      <c r="G62">
        <v>453369.12</v>
      </c>
      <c r="N62" s="58"/>
      <c r="O62" s="58"/>
      <c r="P62" s="58"/>
    </row>
    <row r="63" spans="1:16" ht="12.75">
      <c r="A63" t="s">
        <v>77</v>
      </c>
      <c r="B63" t="s">
        <v>78</v>
      </c>
      <c r="C63">
        <v>78</v>
      </c>
      <c r="D63" t="s">
        <v>45</v>
      </c>
      <c r="E63">
        <v>539541</v>
      </c>
      <c r="F63">
        <v>0.036311</v>
      </c>
      <c r="G63">
        <v>195.9</v>
      </c>
      <c r="N63" s="58"/>
      <c r="O63" s="58"/>
      <c r="P63" s="58"/>
    </row>
    <row r="64" spans="1:16" ht="12.75">
      <c r="A64" t="s">
        <v>79</v>
      </c>
      <c r="B64" t="s">
        <v>80</v>
      </c>
      <c r="C64">
        <v>20</v>
      </c>
      <c r="D64" t="s">
        <v>41</v>
      </c>
      <c r="E64">
        <v>1394400834</v>
      </c>
      <c r="F64">
        <v>0.044404</v>
      </c>
      <c r="G64">
        <v>619170.75</v>
      </c>
      <c r="N64" s="58"/>
      <c r="O64" s="58"/>
      <c r="P64" s="58"/>
    </row>
    <row r="65" spans="1:7" ht="12.75">
      <c r="A65" t="s">
        <v>79</v>
      </c>
      <c r="B65" t="s">
        <v>80</v>
      </c>
      <c r="C65">
        <v>27</v>
      </c>
      <c r="D65" t="s">
        <v>42</v>
      </c>
      <c r="E65" s="55">
        <v>977910</v>
      </c>
      <c r="F65" s="56">
        <v>0.044404</v>
      </c>
      <c r="G65" s="57">
        <v>434.24</v>
      </c>
    </row>
    <row r="66" spans="1:7" ht="12.75">
      <c r="A66" t="s">
        <v>82</v>
      </c>
      <c r="B66" t="s">
        <v>83</v>
      </c>
      <c r="C66">
        <v>20</v>
      </c>
      <c r="D66" t="s">
        <v>41</v>
      </c>
      <c r="E66" s="55">
        <v>623826226</v>
      </c>
      <c r="F66" s="56">
        <v>0.016536</v>
      </c>
      <c r="G66" s="57">
        <v>103156.22</v>
      </c>
    </row>
    <row r="67" spans="1:7" ht="12.75">
      <c r="A67" t="s">
        <v>82</v>
      </c>
      <c r="B67" t="s">
        <v>83</v>
      </c>
      <c r="C67">
        <v>84</v>
      </c>
      <c r="D67" t="s">
        <v>75</v>
      </c>
      <c r="E67" s="55">
        <v>270166448</v>
      </c>
      <c r="F67" s="56">
        <v>0.016536</v>
      </c>
      <c r="G67" s="57">
        <v>44674.82</v>
      </c>
    </row>
    <row r="68" spans="1:7" ht="12.75">
      <c r="A68" t="s">
        <v>82</v>
      </c>
      <c r="B68" t="s">
        <v>83</v>
      </c>
      <c r="C68">
        <v>90</v>
      </c>
      <c r="D68" t="s">
        <v>67</v>
      </c>
      <c r="E68" s="55">
        <v>22512259</v>
      </c>
      <c r="F68" s="56">
        <v>0.016536</v>
      </c>
      <c r="G68" s="57">
        <v>3722.64</v>
      </c>
    </row>
    <row r="69" spans="1:16" ht="12.75">
      <c r="A69" t="s">
        <v>85</v>
      </c>
      <c r="B69" t="s">
        <v>86</v>
      </c>
      <c r="C69">
        <v>21</v>
      </c>
      <c r="D69" t="s">
        <v>84</v>
      </c>
      <c r="E69">
        <v>1015053782</v>
      </c>
      <c r="F69">
        <v>0.043543</v>
      </c>
      <c r="G69">
        <v>441983.8</v>
      </c>
      <c r="N69" s="58"/>
      <c r="O69" s="58"/>
      <c r="P69" s="58"/>
    </row>
    <row r="70" spans="1:16" ht="12.75">
      <c r="A70" t="s">
        <v>87</v>
      </c>
      <c r="B70" t="s">
        <v>88</v>
      </c>
      <c r="C70">
        <v>22</v>
      </c>
      <c r="D70" t="s">
        <v>89</v>
      </c>
      <c r="E70">
        <v>965657581</v>
      </c>
      <c r="F70">
        <v>0.115823</v>
      </c>
      <c r="G70">
        <v>1118453.9</v>
      </c>
      <c r="N70" s="58"/>
      <c r="O70" s="58"/>
      <c r="P70" s="58"/>
    </row>
    <row r="71" spans="1:16" ht="12.75">
      <c r="A71" t="s">
        <v>91</v>
      </c>
      <c r="B71" t="s">
        <v>92</v>
      </c>
      <c r="C71">
        <v>24</v>
      </c>
      <c r="D71" t="s">
        <v>29</v>
      </c>
      <c r="E71">
        <v>229097297</v>
      </c>
      <c r="F71">
        <v>0.25</v>
      </c>
      <c r="G71">
        <v>572744.85</v>
      </c>
      <c r="N71" s="58"/>
      <c r="O71" s="58"/>
      <c r="P71" s="58"/>
    </row>
    <row r="72" spans="1:16" ht="12.75">
      <c r="A72" t="s">
        <v>93</v>
      </c>
      <c r="B72" t="s">
        <v>94</v>
      </c>
      <c r="C72">
        <v>21</v>
      </c>
      <c r="D72" t="s">
        <v>84</v>
      </c>
      <c r="E72">
        <v>101707552</v>
      </c>
      <c r="F72">
        <v>0.053891</v>
      </c>
      <c r="G72">
        <v>54811.26</v>
      </c>
      <c r="N72" s="58"/>
      <c r="O72" s="58"/>
      <c r="P72" s="58"/>
    </row>
    <row r="73" spans="1:16" ht="12.75">
      <c r="A73" t="s">
        <v>93</v>
      </c>
      <c r="B73" t="s">
        <v>94</v>
      </c>
      <c r="C73">
        <v>24</v>
      </c>
      <c r="D73" t="s">
        <v>29</v>
      </c>
      <c r="E73">
        <v>663901603</v>
      </c>
      <c r="F73">
        <v>0.053891</v>
      </c>
      <c r="G73">
        <v>357783.64</v>
      </c>
      <c r="N73" s="58"/>
      <c r="O73" s="58"/>
      <c r="P73" s="58"/>
    </row>
    <row r="74" spans="1:16" ht="12.75">
      <c r="A74" t="s">
        <v>93</v>
      </c>
      <c r="B74" t="s">
        <v>94</v>
      </c>
      <c r="C74">
        <v>56</v>
      </c>
      <c r="D74" t="s">
        <v>95</v>
      </c>
      <c r="E74">
        <v>107916290</v>
      </c>
      <c r="F74">
        <v>0.053891</v>
      </c>
      <c r="G74">
        <v>58157.3</v>
      </c>
      <c r="N74" s="58"/>
      <c r="O74" s="58"/>
      <c r="P74" s="58"/>
    </row>
    <row r="75" spans="1:16" ht="12.75">
      <c r="A75" t="s">
        <v>93</v>
      </c>
      <c r="B75" t="s">
        <v>96</v>
      </c>
      <c r="C75">
        <v>21</v>
      </c>
      <c r="D75" t="s">
        <v>84</v>
      </c>
      <c r="E75">
        <v>10014937</v>
      </c>
      <c r="F75">
        <v>0.057568</v>
      </c>
      <c r="G75">
        <v>5765.44</v>
      </c>
      <c r="N75" s="58"/>
      <c r="O75" s="58"/>
      <c r="P75" s="58"/>
    </row>
    <row r="76" spans="1:16" ht="12.75">
      <c r="A76" t="s">
        <v>93</v>
      </c>
      <c r="B76" t="s">
        <v>96</v>
      </c>
      <c r="C76">
        <v>24</v>
      </c>
      <c r="D76" t="s">
        <v>29</v>
      </c>
      <c r="E76">
        <v>393542255</v>
      </c>
      <c r="F76">
        <v>0.057568</v>
      </c>
      <c r="G76">
        <v>226555.06</v>
      </c>
      <c r="N76" s="58"/>
      <c r="O76" s="58"/>
      <c r="P76" s="58"/>
    </row>
    <row r="77" spans="1:16" ht="12.75">
      <c r="A77" t="s">
        <v>93</v>
      </c>
      <c r="B77" t="s">
        <v>96</v>
      </c>
      <c r="C77">
        <v>56</v>
      </c>
      <c r="D77" t="s">
        <v>95</v>
      </c>
      <c r="E77">
        <v>76562622</v>
      </c>
      <c r="F77">
        <v>0.057568</v>
      </c>
      <c r="G77">
        <v>44075.69</v>
      </c>
      <c r="N77" s="58"/>
      <c r="O77" s="58"/>
      <c r="P77" s="58"/>
    </row>
    <row r="78" spans="1:16" ht="12.75">
      <c r="A78" t="s">
        <v>341</v>
      </c>
      <c r="B78" t="s">
        <v>342</v>
      </c>
      <c r="C78">
        <v>10</v>
      </c>
      <c r="D78" t="s">
        <v>20</v>
      </c>
      <c r="E78">
        <v>86618416</v>
      </c>
      <c r="F78">
        <v>0.121765</v>
      </c>
      <c r="G78">
        <v>105471.09</v>
      </c>
      <c r="N78" s="58"/>
      <c r="O78" s="58"/>
      <c r="P78" s="58"/>
    </row>
    <row r="79" spans="1:16" ht="12.75">
      <c r="A79" t="s">
        <v>341</v>
      </c>
      <c r="B79" t="s">
        <v>342</v>
      </c>
      <c r="C79">
        <v>21</v>
      </c>
      <c r="D79" t="s">
        <v>84</v>
      </c>
      <c r="E79">
        <v>69748502</v>
      </c>
      <c r="F79">
        <v>0.121765</v>
      </c>
      <c r="G79">
        <v>84929.34</v>
      </c>
      <c r="N79" s="58"/>
      <c r="O79" s="58"/>
      <c r="P79" s="58"/>
    </row>
    <row r="80" spans="1:16" ht="12.75">
      <c r="A80" t="s">
        <v>341</v>
      </c>
      <c r="B80" t="s">
        <v>342</v>
      </c>
      <c r="C80">
        <v>24</v>
      </c>
      <c r="D80" t="s">
        <v>29</v>
      </c>
      <c r="E80">
        <v>258396229</v>
      </c>
      <c r="F80">
        <v>0.121765</v>
      </c>
      <c r="G80">
        <v>314636.68</v>
      </c>
      <c r="N80" s="58"/>
      <c r="O80" s="58"/>
      <c r="P80" s="58"/>
    </row>
    <row r="81" spans="1:16" ht="12.75">
      <c r="A81" t="s">
        <v>97</v>
      </c>
      <c r="B81" t="s">
        <v>98</v>
      </c>
      <c r="C81">
        <v>25</v>
      </c>
      <c r="D81" t="s">
        <v>99</v>
      </c>
      <c r="E81">
        <v>162140638</v>
      </c>
      <c r="F81">
        <v>0.1</v>
      </c>
      <c r="G81">
        <v>162141.59</v>
      </c>
      <c r="N81" s="58"/>
      <c r="O81" s="58"/>
      <c r="P81" s="58"/>
    </row>
    <row r="82" spans="1:16" ht="12.75">
      <c r="A82" t="s">
        <v>97</v>
      </c>
      <c r="B82" t="s">
        <v>98</v>
      </c>
      <c r="C82">
        <v>35</v>
      </c>
      <c r="D82" t="s">
        <v>100</v>
      </c>
      <c r="E82">
        <v>1738481</v>
      </c>
      <c r="F82">
        <v>0.1</v>
      </c>
      <c r="G82">
        <v>1738.51</v>
      </c>
      <c r="N82" s="58"/>
      <c r="O82" s="58"/>
      <c r="P82" s="58"/>
    </row>
    <row r="83" spans="1:16" ht="12.75">
      <c r="A83" t="s">
        <v>97</v>
      </c>
      <c r="B83" t="s">
        <v>98</v>
      </c>
      <c r="C83">
        <v>51</v>
      </c>
      <c r="D83" t="s">
        <v>101</v>
      </c>
      <c r="E83">
        <v>249424190</v>
      </c>
      <c r="F83">
        <v>0.1</v>
      </c>
      <c r="G83">
        <v>249425.49</v>
      </c>
      <c r="N83" s="58"/>
      <c r="O83" s="58"/>
      <c r="P83" s="58"/>
    </row>
    <row r="84" spans="1:16" ht="12.75">
      <c r="A84" t="s">
        <v>97</v>
      </c>
      <c r="B84" t="s">
        <v>98</v>
      </c>
      <c r="C84">
        <v>68</v>
      </c>
      <c r="D84" t="s">
        <v>102</v>
      </c>
      <c r="E84">
        <v>34646645</v>
      </c>
      <c r="F84">
        <v>0.1</v>
      </c>
      <c r="G84">
        <v>34646.63</v>
      </c>
      <c r="N84" s="58"/>
      <c r="O84" s="58"/>
      <c r="P84" s="58"/>
    </row>
    <row r="85" spans="1:16" ht="12.75">
      <c r="A85" t="s">
        <v>103</v>
      </c>
      <c r="B85" t="s">
        <v>104</v>
      </c>
      <c r="C85">
        <v>22</v>
      </c>
      <c r="D85" t="s">
        <v>89</v>
      </c>
      <c r="E85">
        <v>169646145</v>
      </c>
      <c r="F85">
        <v>0.137418</v>
      </c>
      <c r="G85">
        <v>233124.36</v>
      </c>
      <c r="N85" s="58"/>
      <c r="O85" s="58"/>
      <c r="P85" s="58"/>
    </row>
    <row r="86" spans="1:16" ht="12.75">
      <c r="A86" t="s">
        <v>103</v>
      </c>
      <c r="B86" t="s">
        <v>104</v>
      </c>
      <c r="C86">
        <v>26</v>
      </c>
      <c r="D86" t="s">
        <v>66</v>
      </c>
      <c r="E86">
        <v>227266786</v>
      </c>
      <c r="F86">
        <v>0.137418</v>
      </c>
      <c r="G86">
        <v>312305.78</v>
      </c>
      <c r="N86" s="58"/>
      <c r="O86" s="58"/>
      <c r="P86" s="58"/>
    </row>
    <row r="87" spans="1:16" ht="12.75">
      <c r="A87" t="s">
        <v>105</v>
      </c>
      <c r="B87" t="s">
        <v>106</v>
      </c>
      <c r="C87">
        <v>22</v>
      </c>
      <c r="D87" t="s">
        <v>89</v>
      </c>
      <c r="E87">
        <v>17400276</v>
      </c>
      <c r="F87">
        <v>0.053953</v>
      </c>
      <c r="G87">
        <v>9387.98</v>
      </c>
      <c r="N87" s="58"/>
      <c r="O87" s="58"/>
      <c r="P87" s="58"/>
    </row>
    <row r="88" spans="1:7" ht="12.75">
      <c r="A88" t="s">
        <v>105</v>
      </c>
      <c r="B88" t="s">
        <v>106</v>
      </c>
      <c r="C88">
        <v>26</v>
      </c>
      <c r="D88" t="s">
        <v>66</v>
      </c>
      <c r="E88">
        <v>300873979</v>
      </c>
      <c r="F88">
        <v>0.053953</v>
      </c>
      <c r="G88">
        <v>162330.8</v>
      </c>
    </row>
    <row r="89" spans="1:7" ht="12.75">
      <c r="A89" t="s">
        <v>107</v>
      </c>
      <c r="B89" t="s">
        <v>110</v>
      </c>
      <c r="C89">
        <v>27</v>
      </c>
      <c r="D89" t="s">
        <v>42</v>
      </c>
      <c r="E89">
        <v>2054704833</v>
      </c>
      <c r="F89">
        <v>0.034868</v>
      </c>
      <c r="G89">
        <v>716454.48</v>
      </c>
    </row>
    <row r="90" spans="1:7" ht="12.75">
      <c r="A90" t="s">
        <v>107</v>
      </c>
      <c r="B90" t="s">
        <v>110</v>
      </c>
      <c r="C90">
        <v>78</v>
      </c>
      <c r="D90" t="s">
        <v>45</v>
      </c>
      <c r="E90">
        <v>260134561</v>
      </c>
      <c r="F90">
        <v>0.034868</v>
      </c>
      <c r="G90">
        <v>90705.14</v>
      </c>
    </row>
    <row r="91" spans="1:16" ht="12.75">
      <c r="A91" t="s">
        <v>107</v>
      </c>
      <c r="B91" t="s">
        <v>109</v>
      </c>
      <c r="C91">
        <v>27</v>
      </c>
      <c r="D91" t="s">
        <v>42</v>
      </c>
      <c r="E91">
        <v>2054704833</v>
      </c>
      <c r="F91">
        <v>0.020097</v>
      </c>
      <c r="G91">
        <v>412953.78</v>
      </c>
      <c r="N91" s="58"/>
      <c r="O91" s="58"/>
      <c r="P91" s="58"/>
    </row>
    <row r="92" spans="1:16" ht="12.75">
      <c r="A92" t="s">
        <v>107</v>
      </c>
      <c r="B92" t="s">
        <v>109</v>
      </c>
      <c r="C92">
        <v>78</v>
      </c>
      <c r="D92" t="s">
        <v>45</v>
      </c>
      <c r="E92">
        <v>260134561</v>
      </c>
      <c r="F92">
        <v>0.020097</v>
      </c>
      <c r="G92">
        <v>52280.4</v>
      </c>
      <c r="N92" s="58"/>
      <c r="O92" s="58"/>
      <c r="P92" s="58"/>
    </row>
    <row r="93" spans="1:16" ht="12.75">
      <c r="A93" t="s">
        <v>107</v>
      </c>
      <c r="B93" t="s">
        <v>108</v>
      </c>
      <c r="C93">
        <v>27</v>
      </c>
      <c r="D93" t="s">
        <v>42</v>
      </c>
      <c r="E93" s="55">
        <v>2054704833</v>
      </c>
      <c r="F93" s="56">
        <v>0.02343</v>
      </c>
      <c r="G93" s="57">
        <v>481437.88</v>
      </c>
      <c r="N93" s="58"/>
      <c r="O93" s="58"/>
      <c r="P93" s="58"/>
    </row>
    <row r="94" spans="1:16" ht="12.75">
      <c r="A94" t="s">
        <v>107</v>
      </c>
      <c r="B94" t="s">
        <v>108</v>
      </c>
      <c r="C94">
        <v>78</v>
      </c>
      <c r="D94" t="s">
        <v>45</v>
      </c>
      <c r="E94" s="55">
        <v>95365337</v>
      </c>
      <c r="F94" s="56">
        <v>0.02343</v>
      </c>
      <c r="G94" s="57">
        <v>22344.68</v>
      </c>
      <c r="N94" s="58"/>
      <c r="O94" s="58"/>
      <c r="P94" s="58"/>
    </row>
    <row r="95" spans="1:16" ht="12.75">
      <c r="A95" t="s">
        <v>107</v>
      </c>
      <c r="B95" t="s">
        <v>112</v>
      </c>
      <c r="C95">
        <v>28</v>
      </c>
      <c r="D95" t="s">
        <v>113</v>
      </c>
      <c r="E95" s="55">
        <v>46064920</v>
      </c>
      <c r="F95" s="56">
        <v>0.19947</v>
      </c>
      <c r="G95" s="57">
        <v>91883.84</v>
      </c>
      <c r="N95" s="58"/>
      <c r="O95" s="58"/>
      <c r="P95" s="58"/>
    </row>
    <row r="96" spans="1:16" ht="12.75">
      <c r="A96" t="s">
        <v>107</v>
      </c>
      <c r="B96" t="s">
        <v>111</v>
      </c>
      <c r="C96">
        <v>27</v>
      </c>
      <c r="D96" t="s">
        <v>42</v>
      </c>
      <c r="E96">
        <v>2006375722</v>
      </c>
      <c r="F96">
        <v>0.12108</v>
      </c>
      <c r="G96">
        <v>2429339.18</v>
      </c>
      <c r="N96" s="58"/>
      <c r="O96" s="58"/>
      <c r="P96" s="58"/>
    </row>
    <row r="97" spans="1:16" ht="12.75">
      <c r="A97" t="s">
        <v>107</v>
      </c>
      <c r="B97" t="s">
        <v>111</v>
      </c>
      <c r="C97">
        <v>78</v>
      </c>
      <c r="D97" t="s">
        <v>45</v>
      </c>
      <c r="E97">
        <v>27112742</v>
      </c>
      <c r="F97">
        <v>0.12108</v>
      </c>
      <c r="G97">
        <v>32828.28</v>
      </c>
      <c r="N97" s="58"/>
      <c r="O97" s="58"/>
      <c r="P97" s="58"/>
    </row>
    <row r="98" spans="1:16" ht="12.75">
      <c r="A98" t="s">
        <v>114</v>
      </c>
      <c r="B98" t="s">
        <v>115</v>
      </c>
      <c r="C98">
        <v>11</v>
      </c>
      <c r="D98" t="s">
        <v>40</v>
      </c>
      <c r="E98">
        <v>73409331</v>
      </c>
      <c r="F98">
        <v>0.070281</v>
      </c>
      <c r="G98">
        <v>51593.12</v>
      </c>
      <c r="N98" s="58"/>
      <c r="O98" s="58"/>
      <c r="P98" s="58"/>
    </row>
    <row r="99" spans="1:16" ht="12.75">
      <c r="A99" t="s">
        <v>114</v>
      </c>
      <c r="B99" t="s">
        <v>115</v>
      </c>
      <c r="C99">
        <v>20</v>
      </c>
      <c r="D99" t="s">
        <v>41</v>
      </c>
      <c r="E99">
        <v>14004243</v>
      </c>
      <c r="F99">
        <v>0.070281</v>
      </c>
      <c r="G99">
        <v>9842.31</v>
      </c>
      <c r="N99" s="58"/>
      <c r="O99" s="58"/>
      <c r="P99" s="58"/>
    </row>
    <row r="100" spans="1:16" ht="12.75">
      <c r="A100" t="s">
        <v>114</v>
      </c>
      <c r="B100" t="s">
        <v>115</v>
      </c>
      <c r="C100">
        <v>27</v>
      </c>
      <c r="D100" t="s">
        <v>42</v>
      </c>
      <c r="E100">
        <v>629457057</v>
      </c>
      <c r="F100">
        <v>0.070281</v>
      </c>
      <c r="G100">
        <v>442393.48</v>
      </c>
      <c r="N100" s="58"/>
      <c r="O100" s="58"/>
      <c r="P100" s="58"/>
    </row>
    <row r="101" spans="1:16" ht="12.75">
      <c r="A101" t="s">
        <v>114</v>
      </c>
      <c r="B101" t="s">
        <v>115</v>
      </c>
      <c r="C101">
        <v>89</v>
      </c>
      <c r="D101" t="s">
        <v>116</v>
      </c>
      <c r="E101">
        <v>136171732</v>
      </c>
      <c r="F101">
        <v>0.070281</v>
      </c>
      <c r="G101">
        <v>95702.96</v>
      </c>
      <c r="N101" s="58"/>
      <c r="O101" s="58"/>
      <c r="P101" s="58"/>
    </row>
    <row r="102" spans="1:16" ht="12.75">
      <c r="A102" t="s">
        <v>117</v>
      </c>
      <c r="B102" t="s">
        <v>118</v>
      </c>
      <c r="C102">
        <v>19</v>
      </c>
      <c r="D102" t="s">
        <v>74</v>
      </c>
      <c r="E102">
        <v>4803849</v>
      </c>
      <c r="F102">
        <v>0.039356</v>
      </c>
      <c r="G102">
        <v>1890.61</v>
      </c>
      <c r="N102" s="58"/>
      <c r="O102" s="58"/>
      <c r="P102" s="58"/>
    </row>
    <row r="103" spans="1:16" ht="12.75">
      <c r="A103" t="s">
        <v>117</v>
      </c>
      <c r="B103" t="s">
        <v>118</v>
      </c>
      <c r="C103">
        <v>78</v>
      </c>
      <c r="D103" t="s">
        <v>45</v>
      </c>
      <c r="E103">
        <v>282058819</v>
      </c>
      <c r="F103">
        <v>0.039356</v>
      </c>
      <c r="G103">
        <v>111008.84</v>
      </c>
      <c r="N103" s="58"/>
      <c r="O103" s="58"/>
      <c r="P103" s="58"/>
    </row>
    <row r="104" spans="1:16" ht="12.75">
      <c r="A104" t="s">
        <v>117</v>
      </c>
      <c r="B104" t="s">
        <v>368</v>
      </c>
      <c r="C104">
        <v>27</v>
      </c>
      <c r="D104" t="s">
        <v>42</v>
      </c>
      <c r="E104">
        <v>798177512</v>
      </c>
      <c r="F104">
        <v>0.039356</v>
      </c>
      <c r="G104">
        <v>314135.14</v>
      </c>
      <c r="N104" s="58"/>
      <c r="O104" s="58"/>
      <c r="P104" s="58"/>
    </row>
    <row r="105" spans="1:16" ht="12.75">
      <c r="A105" t="s">
        <v>119</v>
      </c>
      <c r="B105" t="s">
        <v>120</v>
      </c>
      <c r="C105">
        <v>28</v>
      </c>
      <c r="D105" t="s">
        <v>113</v>
      </c>
      <c r="E105">
        <v>21239033350</v>
      </c>
      <c r="F105">
        <v>0.16248</v>
      </c>
      <c r="G105">
        <v>34507851.14</v>
      </c>
      <c r="N105" s="58"/>
      <c r="O105" s="58"/>
      <c r="P105" s="58"/>
    </row>
    <row r="106" spans="1:16" ht="12.75">
      <c r="A106" t="s">
        <v>119</v>
      </c>
      <c r="B106" t="s">
        <v>120</v>
      </c>
      <c r="C106">
        <v>77</v>
      </c>
      <c r="D106" t="s">
        <v>59</v>
      </c>
      <c r="E106">
        <v>925468851</v>
      </c>
      <c r="F106">
        <v>0.162483</v>
      </c>
      <c r="G106">
        <v>1503729.71</v>
      </c>
      <c r="N106" s="58"/>
      <c r="O106" s="58"/>
      <c r="P106" s="58"/>
    </row>
    <row r="107" spans="1:16" ht="12.75">
      <c r="A107" t="s">
        <v>121</v>
      </c>
      <c r="B107" t="s">
        <v>122</v>
      </c>
      <c r="C107">
        <v>28</v>
      </c>
      <c r="D107" t="s">
        <v>113</v>
      </c>
      <c r="E107">
        <v>71852515</v>
      </c>
      <c r="F107">
        <v>0.32666</v>
      </c>
      <c r="G107">
        <v>234709.05</v>
      </c>
      <c r="N107" s="58"/>
      <c r="O107" s="58"/>
      <c r="P107" s="58"/>
    </row>
    <row r="108" spans="1:16" ht="12.75">
      <c r="A108" t="s">
        <v>121</v>
      </c>
      <c r="B108" t="s">
        <v>125</v>
      </c>
      <c r="C108">
        <v>28</v>
      </c>
      <c r="D108" t="s">
        <v>113</v>
      </c>
      <c r="E108">
        <v>5968088400</v>
      </c>
      <c r="F108">
        <v>0.34</v>
      </c>
      <c r="G108">
        <v>20291138.47</v>
      </c>
      <c r="N108" s="58"/>
      <c r="O108" s="58"/>
      <c r="P108" s="58"/>
    </row>
    <row r="109" spans="1:16" ht="12.75">
      <c r="A109" t="s">
        <v>121</v>
      </c>
      <c r="B109" t="s">
        <v>123</v>
      </c>
      <c r="C109">
        <v>28</v>
      </c>
      <c r="D109" t="s">
        <v>113</v>
      </c>
      <c r="E109">
        <v>353200</v>
      </c>
      <c r="F109">
        <v>0.34</v>
      </c>
      <c r="G109">
        <v>1200.86</v>
      </c>
      <c r="N109" s="58"/>
      <c r="O109" s="58"/>
      <c r="P109" s="58"/>
    </row>
    <row r="110" spans="1:16" ht="12.75">
      <c r="A110" t="s">
        <v>121</v>
      </c>
      <c r="B110" t="s">
        <v>126</v>
      </c>
      <c r="C110">
        <v>28</v>
      </c>
      <c r="D110" t="s">
        <v>113</v>
      </c>
      <c r="E110">
        <v>31764045</v>
      </c>
      <c r="F110">
        <v>0.34</v>
      </c>
      <c r="G110">
        <v>107995.89</v>
      </c>
      <c r="N110" s="58"/>
      <c r="O110" s="58"/>
      <c r="P110" s="58"/>
    </row>
    <row r="111" spans="1:16" ht="12.75">
      <c r="A111" t="s">
        <v>121</v>
      </c>
      <c r="B111" t="s">
        <v>124</v>
      </c>
      <c r="C111">
        <v>28</v>
      </c>
      <c r="D111" t="s">
        <v>113</v>
      </c>
      <c r="E111">
        <v>18268290</v>
      </c>
      <c r="F111">
        <v>0.34</v>
      </c>
      <c r="G111">
        <v>62111.14</v>
      </c>
      <c r="N111" s="58"/>
      <c r="O111" s="58"/>
      <c r="P111" s="58"/>
    </row>
    <row r="112" spans="1:16" ht="12.75">
      <c r="A112" t="s">
        <v>127</v>
      </c>
      <c r="B112" t="s">
        <v>128</v>
      </c>
      <c r="C112">
        <v>28</v>
      </c>
      <c r="D112" t="s">
        <v>113</v>
      </c>
      <c r="E112">
        <v>8904468915</v>
      </c>
      <c r="F112">
        <v>0.14</v>
      </c>
      <c r="G112">
        <v>12466200.92</v>
      </c>
      <c r="N112" s="58"/>
      <c r="O112" s="58"/>
      <c r="P112" s="58"/>
    </row>
    <row r="113" spans="1:16" ht="12.75">
      <c r="A113" t="s">
        <v>127</v>
      </c>
      <c r="B113" t="s">
        <v>128</v>
      </c>
      <c r="C113">
        <v>77</v>
      </c>
      <c r="D113" t="s">
        <v>59</v>
      </c>
      <c r="E113">
        <v>1920652416</v>
      </c>
      <c r="F113">
        <v>0.14</v>
      </c>
      <c r="G113">
        <v>2688914.07</v>
      </c>
      <c r="N113" s="58"/>
      <c r="O113" s="58"/>
      <c r="P113" s="58"/>
    </row>
    <row r="114" spans="1:16" ht="12.75">
      <c r="A114" t="s">
        <v>129</v>
      </c>
      <c r="B114" t="s">
        <v>130</v>
      </c>
      <c r="C114">
        <v>28</v>
      </c>
      <c r="D114" t="s">
        <v>113</v>
      </c>
      <c r="E114">
        <v>1660394395</v>
      </c>
      <c r="F114">
        <v>0.18709</v>
      </c>
      <c r="G114">
        <v>3106445.48</v>
      </c>
      <c r="N114" s="58"/>
      <c r="O114" s="58"/>
      <c r="P114" s="58"/>
    </row>
    <row r="115" spans="1:16" ht="12.75">
      <c r="A115" t="s">
        <v>131</v>
      </c>
      <c r="B115" t="s">
        <v>132</v>
      </c>
      <c r="C115">
        <v>28</v>
      </c>
      <c r="D115" t="s">
        <v>113</v>
      </c>
      <c r="E115">
        <v>1266431985</v>
      </c>
      <c r="F115">
        <v>0.34</v>
      </c>
      <c r="G115">
        <v>4305825.6</v>
      </c>
      <c r="N115" s="58"/>
      <c r="O115" s="58"/>
      <c r="P115" s="58"/>
    </row>
    <row r="116" spans="1:16" ht="12.75">
      <c r="A116" t="s">
        <v>131</v>
      </c>
      <c r="B116" t="s">
        <v>132</v>
      </c>
      <c r="C116">
        <v>89</v>
      </c>
      <c r="D116" t="s">
        <v>116</v>
      </c>
      <c r="E116">
        <v>55320655</v>
      </c>
      <c r="F116">
        <v>0.339998</v>
      </c>
      <c r="G116">
        <v>188089.21</v>
      </c>
      <c r="N116" s="58"/>
      <c r="O116" s="58"/>
      <c r="P116" s="58"/>
    </row>
    <row r="117" spans="1:16" ht="12.75">
      <c r="A117" t="s">
        <v>133</v>
      </c>
      <c r="B117" t="s">
        <v>134</v>
      </c>
      <c r="C117">
        <v>28</v>
      </c>
      <c r="D117" t="s">
        <v>113</v>
      </c>
      <c r="E117">
        <v>3603238295</v>
      </c>
      <c r="F117">
        <v>0.1825</v>
      </c>
      <c r="G117">
        <v>6576030.84</v>
      </c>
      <c r="N117" s="58"/>
      <c r="O117" s="58"/>
      <c r="P117" s="58"/>
    </row>
    <row r="118" spans="1:16" ht="12.75">
      <c r="A118" t="s">
        <v>369</v>
      </c>
      <c r="B118" t="s">
        <v>370</v>
      </c>
      <c r="C118">
        <v>32</v>
      </c>
      <c r="D118" t="s">
        <v>146</v>
      </c>
      <c r="E118">
        <v>11938893</v>
      </c>
      <c r="F118">
        <v>0.184689</v>
      </c>
      <c r="G118">
        <v>22049.88</v>
      </c>
      <c r="N118" s="58"/>
      <c r="O118" s="58"/>
      <c r="P118" s="58"/>
    </row>
    <row r="119" spans="1:16" ht="12.75">
      <c r="A119" t="s">
        <v>369</v>
      </c>
      <c r="B119" t="s">
        <v>370</v>
      </c>
      <c r="C119">
        <v>33</v>
      </c>
      <c r="D119" t="s">
        <v>137</v>
      </c>
      <c r="E119">
        <v>298946075</v>
      </c>
      <c r="F119">
        <v>0.184689</v>
      </c>
      <c r="G119">
        <v>552121.72</v>
      </c>
      <c r="N119" s="58"/>
      <c r="O119" s="58"/>
      <c r="P119" s="58"/>
    </row>
    <row r="120" spans="1:16" ht="12.75">
      <c r="A120" t="s">
        <v>369</v>
      </c>
      <c r="B120" t="s">
        <v>371</v>
      </c>
      <c r="C120">
        <v>37</v>
      </c>
      <c r="D120" t="s">
        <v>90</v>
      </c>
      <c r="E120">
        <v>162202192</v>
      </c>
      <c r="F120">
        <v>0.184689</v>
      </c>
      <c r="G120">
        <v>299570.09</v>
      </c>
      <c r="N120" s="58"/>
      <c r="O120" s="58"/>
      <c r="P120" s="58"/>
    </row>
    <row r="121" spans="1:16" ht="12.75">
      <c r="A121" t="s">
        <v>135</v>
      </c>
      <c r="B121" t="s">
        <v>136</v>
      </c>
      <c r="C121">
        <v>33</v>
      </c>
      <c r="D121" t="s">
        <v>137</v>
      </c>
      <c r="E121">
        <v>403133239</v>
      </c>
      <c r="F121">
        <v>0.059766</v>
      </c>
      <c r="G121">
        <v>240937.24</v>
      </c>
      <c r="N121" s="58"/>
      <c r="O121" s="58"/>
      <c r="P121" s="58"/>
    </row>
    <row r="122" spans="1:16" ht="12.75">
      <c r="A122" t="s">
        <v>135</v>
      </c>
      <c r="B122" t="s">
        <v>136</v>
      </c>
      <c r="C122">
        <v>37</v>
      </c>
      <c r="D122" t="s">
        <v>90</v>
      </c>
      <c r="E122">
        <v>9751045</v>
      </c>
      <c r="F122">
        <v>0.059766</v>
      </c>
      <c r="G122">
        <v>5827.84</v>
      </c>
      <c r="N122" s="58"/>
      <c r="O122" s="58"/>
      <c r="P122" s="58"/>
    </row>
    <row r="123" spans="1:16" ht="12.75">
      <c r="A123" t="s">
        <v>135</v>
      </c>
      <c r="B123" t="s">
        <v>136</v>
      </c>
      <c r="C123">
        <v>42</v>
      </c>
      <c r="D123" t="s">
        <v>138</v>
      </c>
      <c r="E123">
        <v>372995874</v>
      </c>
      <c r="F123">
        <v>0.059257</v>
      </c>
      <c r="G123">
        <v>221028.84</v>
      </c>
      <c r="N123" s="58"/>
      <c r="O123" s="58"/>
      <c r="P123" s="58"/>
    </row>
    <row r="124" spans="1:16" ht="12.75">
      <c r="A124" t="s">
        <v>141</v>
      </c>
      <c r="B124" t="s">
        <v>343</v>
      </c>
      <c r="C124">
        <v>34</v>
      </c>
      <c r="D124" t="s">
        <v>139</v>
      </c>
      <c r="E124">
        <v>508910054</v>
      </c>
      <c r="F124">
        <v>0.111023</v>
      </c>
      <c r="G124">
        <v>565006.94</v>
      </c>
      <c r="N124" s="58"/>
      <c r="O124" s="58"/>
      <c r="P124" s="58"/>
    </row>
    <row r="125" spans="1:16" ht="12.75">
      <c r="A125" t="s">
        <v>141</v>
      </c>
      <c r="B125" t="s">
        <v>343</v>
      </c>
      <c r="C125">
        <v>49</v>
      </c>
      <c r="D125" t="s">
        <v>142</v>
      </c>
      <c r="E125">
        <v>25577670</v>
      </c>
      <c r="F125">
        <v>0.111023</v>
      </c>
      <c r="G125">
        <v>28397.24</v>
      </c>
      <c r="N125" s="58"/>
      <c r="O125" s="58"/>
      <c r="P125" s="58"/>
    </row>
    <row r="126" spans="1:16" ht="12.75">
      <c r="A126" t="s">
        <v>141</v>
      </c>
      <c r="B126" t="s">
        <v>343</v>
      </c>
      <c r="C126">
        <v>55</v>
      </c>
      <c r="D126" t="s">
        <v>143</v>
      </c>
      <c r="E126">
        <v>2644740</v>
      </c>
      <c r="F126">
        <v>0.111023</v>
      </c>
      <c r="G126">
        <v>2936.27</v>
      </c>
      <c r="N126" s="58"/>
      <c r="O126" s="58"/>
      <c r="P126" s="58"/>
    </row>
    <row r="127" spans="1:16" ht="12.75">
      <c r="A127" t="s">
        <v>141</v>
      </c>
      <c r="B127" t="s">
        <v>343</v>
      </c>
      <c r="C127">
        <v>66</v>
      </c>
      <c r="D127" t="s">
        <v>62</v>
      </c>
      <c r="E127">
        <v>4383386</v>
      </c>
      <c r="F127">
        <v>0.111023</v>
      </c>
      <c r="G127">
        <v>4866.6</v>
      </c>
      <c r="N127" s="58"/>
      <c r="O127" s="58"/>
      <c r="P127" s="58"/>
    </row>
    <row r="128" spans="1:16" ht="12.75">
      <c r="A128" t="s">
        <v>144</v>
      </c>
      <c r="B128" t="s">
        <v>148</v>
      </c>
      <c r="C128">
        <v>32</v>
      </c>
      <c r="D128" t="s">
        <v>146</v>
      </c>
      <c r="E128">
        <v>14110412</v>
      </c>
      <c r="F128">
        <v>0.017877</v>
      </c>
      <c r="G128">
        <v>2522.56</v>
      </c>
      <c r="N128" s="58"/>
      <c r="O128" s="58"/>
      <c r="P128" s="58"/>
    </row>
    <row r="129" spans="1:16" ht="12.75">
      <c r="A129" t="s">
        <v>144</v>
      </c>
      <c r="B129" t="s">
        <v>148</v>
      </c>
      <c r="C129">
        <v>37</v>
      </c>
      <c r="D129" t="s">
        <v>90</v>
      </c>
      <c r="E129">
        <v>351166343</v>
      </c>
      <c r="F129">
        <v>0.017877</v>
      </c>
      <c r="G129">
        <v>62777.91</v>
      </c>
      <c r="N129" s="58"/>
      <c r="O129" s="58"/>
      <c r="P129" s="58"/>
    </row>
    <row r="130" spans="1:16" ht="12.75">
      <c r="A130" t="s">
        <v>144</v>
      </c>
      <c r="B130" t="s">
        <v>147</v>
      </c>
      <c r="C130">
        <v>24</v>
      </c>
      <c r="D130" t="s">
        <v>29</v>
      </c>
      <c r="E130">
        <v>139306554</v>
      </c>
      <c r="F130">
        <v>0.017877</v>
      </c>
      <c r="G130">
        <v>24903.84</v>
      </c>
      <c r="N130" s="58"/>
      <c r="O130" s="58"/>
      <c r="P130" s="58"/>
    </row>
    <row r="131" spans="1:16" ht="12.75">
      <c r="A131" t="s">
        <v>144</v>
      </c>
      <c r="B131" t="s">
        <v>145</v>
      </c>
      <c r="C131">
        <v>32</v>
      </c>
      <c r="D131" t="s">
        <v>146</v>
      </c>
      <c r="E131">
        <v>14110412</v>
      </c>
      <c r="F131">
        <v>0.009051</v>
      </c>
      <c r="G131">
        <v>1277.12</v>
      </c>
      <c r="N131" s="58"/>
      <c r="O131" s="58"/>
      <c r="P131" s="58"/>
    </row>
    <row r="132" spans="1:16" ht="12.75">
      <c r="A132" t="s">
        <v>144</v>
      </c>
      <c r="B132" t="s">
        <v>145</v>
      </c>
      <c r="C132">
        <v>37</v>
      </c>
      <c r="D132" t="s">
        <v>90</v>
      </c>
      <c r="E132">
        <v>218037137</v>
      </c>
      <c r="F132">
        <v>0.009051</v>
      </c>
      <c r="G132">
        <v>19734.68</v>
      </c>
      <c r="N132" s="58"/>
      <c r="O132" s="58"/>
      <c r="P132" s="58"/>
    </row>
    <row r="133" spans="1:16" ht="12.75">
      <c r="A133" t="s">
        <v>149</v>
      </c>
      <c r="B133" t="s">
        <v>154</v>
      </c>
      <c r="C133">
        <v>6</v>
      </c>
      <c r="D133" t="s">
        <v>150</v>
      </c>
      <c r="E133">
        <v>4989500</v>
      </c>
      <c r="F133">
        <v>0.085856</v>
      </c>
      <c r="G133">
        <v>4283.79</v>
      </c>
      <c r="N133" s="58"/>
      <c r="O133" s="58"/>
      <c r="P133" s="58"/>
    </row>
    <row r="134" spans="1:16" ht="12.75">
      <c r="A134" t="s">
        <v>149</v>
      </c>
      <c r="B134" t="s">
        <v>154</v>
      </c>
      <c r="C134">
        <v>39</v>
      </c>
      <c r="D134" t="s">
        <v>151</v>
      </c>
      <c r="E134">
        <v>409311718</v>
      </c>
      <c r="F134">
        <v>0.085856</v>
      </c>
      <c r="G134">
        <v>351419.13</v>
      </c>
      <c r="N134" s="58"/>
      <c r="O134" s="58"/>
      <c r="P134" s="58"/>
    </row>
    <row r="135" spans="1:16" ht="12.75">
      <c r="A135" t="s">
        <v>149</v>
      </c>
      <c r="B135" t="s">
        <v>154</v>
      </c>
      <c r="C135">
        <v>47</v>
      </c>
      <c r="D135" t="s">
        <v>152</v>
      </c>
      <c r="E135">
        <v>29392370</v>
      </c>
      <c r="F135">
        <v>0.085856</v>
      </c>
      <c r="G135">
        <v>25235.11</v>
      </c>
      <c r="N135" s="58"/>
      <c r="O135" s="58"/>
      <c r="P135" s="58"/>
    </row>
    <row r="136" spans="1:16" ht="12.75">
      <c r="A136" t="s">
        <v>149</v>
      </c>
      <c r="B136" t="s">
        <v>154</v>
      </c>
      <c r="C136">
        <v>63</v>
      </c>
      <c r="D136" t="s">
        <v>153</v>
      </c>
      <c r="E136">
        <v>28253956</v>
      </c>
      <c r="F136">
        <v>0.085856</v>
      </c>
      <c r="G136">
        <v>24257.81</v>
      </c>
      <c r="N136" s="58"/>
      <c r="O136" s="58"/>
      <c r="P136" s="58"/>
    </row>
    <row r="137" spans="1:16" ht="12.75">
      <c r="A137" t="s">
        <v>155</v>
      </c>
      <c r="B137" t="s">
        <v>156</v>
      </c>
      <c r="C137">
        <v>39</v>
      </c>
      <c r="D137" t="s">
        <v>151</v>
      </c>
      <c r="E137">
        <v>252688416</v>
      </c>
      <c r="F137">
        <v>0.061672</v>
      </c>
      <c r="G137">
        <v>155838.31</v>
      </c>
      <c r="N137" s="58"/>
      <c r="O137" s="58"/>
      <c r="P137" s="58"/>
    </row>
    <row r="138" spans="1:16" ht="12.75">
      <c r="A138" t="s">
        <v>155</v>
      </c>
      <c r="B138" t="s">
        <v>156</v>
      </c>
      <c r="C138">
        <v>47</v>
      </c>
      <c r="D138" t="s">
        <v>152</v>
      </c>
      <c r="E138">
        <v>23020136</v>
      </c>
      <c r="F138">
        <v>0.061672</v>
      </c>
      <c r="G138">
        <v>14197.02</v>
      </c>
      <c r="N138" s="58"/>
      <c r="O138" s="58"/>
      <c r="P138" s="58"/>
    </row>
    <row r="139" spans="1:16" ht="12.75">
      <c r="A139" t="s">
        <v>155</v>
      </c>
      <c r="B139" t="s">
        <v>156</v>
      </c>
      <c r="C139">
        <v>82</v>
      </c>
      <c r="D139" t="s">
        <v>32</v>
      </c>
      <c r="E139">
        <v>16000526</v>
      </c>
      <c r="F139">
        <v>0.061672</v>
      </c>
      <c r="G139">
        <v>9867.88</v>
      </c>
      <c r="N139" s="58"/>
      <c r="O139" s="58"/>
      <c r="P139" s="58"/>
    </row>
    <row r="140" spans="1:16" ht="12.75">
      <c r="A140" t="s">
        <v>155</v>
      </c>
      <c r="B140" t="s">
        <v>156</v>
      </c>
      <c r="C140">
        <v>88</v>
      </c>
      <c r="D140" t="s">
        <v>157</v>
      </c>
      <c r="E140">
        <v>92708476</v>
      </c>
      <c r="F140">
        <v>0.061672</v>
      </c>
      <c r="G140">
        <v>57175.28</v>
      </c>
      <c r="N140" s="58"/>
      <c r="O140" s="58"/>
      <c r="P140" s="58"/>
    </row>
    <row r="141" spans="1:16" ht="12.75">
      <c r="A141" t="s">
        <v>158</v>
      </c>
      <c r="B141" t="s">
        <v>161</v>
      </c>
      <c r="C141">
        <v>40</v>
      </c>
      <c r="D141" t="s">
        <v>7</v>
      </c>
      <c r="E141">
        <v>3127547704</v>
      </c>
      <c r="F141">
        <v>0.032107</v>
      </c>
      <c r="G141">
        <v>1004160.76</v>
      </c>
      <c r="N141" s="58"/>
      <c r="O141" s="58"/>
      <c r="P141" s="58"/>
    </row>
    <row r="142" spans="1:16" ht="12.75">
      <c r="A142" t="s">
        <v>158</v>
      </c>
      <c r="B142" t="s">
        <v>161</v>
      </c>
      <c r="C142">
        <v>61</v>
      </c>
      <c r="D142" t="s">
        <v>160</v>
      </c>
      <c r="E142">
        <v>280270</v>
      </c>
      <c r="F142">
        <v>0.032107</v>
      </c>
      <c r="G142">
        <v>89.98</v>
      </c>
      <c r="N142" s="58"/>
      <c r="O142" s="58"/>
      <c r="P142" s="58"/>
    </row>
    <row r="143" spans="1:16" ht="12.75">
      <c r="A143" t="s">
        <v>158</v>
      </c>
      <c r="B143" t="s">
        <v>159</v>
      </c>
      <c r="C143">
        <v>40</v>
      </c>
      <c r="D143" t="s">
        <v>7</v>
      </c>
      <c r="E143">
        <v>3213899502</v>
      </c>
      <c r="F143">
        <v>0.033384</v>
      </c>
      <c r="G143">
        <v>1072930.46</v>
      </c>
      <c r="N143" s="58"/>
      <c r="O143" s="58"/>
      <c r="P143" s="58"/>
    </row>
    <row r="144" spans="1:16" ht="12.75">
      <c r="A144" t="s">
        <v>158</v>
      </c>
      <c r="B144" t="s">
        <v>159</v>
      </c>
      <c r="C144">
        <v>61</v>
      </c>
      <c r="D144" t="s">
        <v>160</v>
      </c>
      <c r="E144">
        <v>280270</v>
      </c>
      <c r="F144">
        <v>0.033384</v>
      </c>
      <c r="G144">
        <v>93.57</v>
      </c>
      <c r="N144" s="58"/>
      <c r="O144" s="58"/>
      <c r="P144" s="58"/>
    </row>
    <row r="145" spans="1:16" ht="12.75">
      <c r="A145" t="s">
        <v>158</v>
      </c>
      <c r="B145" t="s">
        <v>344</v>
      </c>
      <c r="C145">
        <v>40</v>
      </c>
      <c r="D145" t="s">
        <v>7</v>
      </c>
      <c r="E145">
        <v>3245161622</v>
      </c>
      <c r="F145">
        <v>0.129999</v>
      </c>
      <c r="G145">
        <v>4218677.27</v>
      </c>
      <c r="N145" s="58"/>
      <c r="O145" s="58"/>
      <c r="P145" s="58"/>
    </row>
    <row r="146" spans="1:16" ht="12.75">
      <c r="A146" t="s">
        <v>158</v>
      </c>
      <c r="B146" t="s">
        <v>162</v>
      </c>
      <c r="C146">
        <v>61</v>
      </c>
      <c r="D146" t="s">
        <v>160</v>
      </c>
      <c r="E146">
        <v>280270</v>
      </c>
      <c r="F146">
        <v>0.129999</v>
      </c>
      <c r="G146">
        <v>364.35</v>
      </c>
      <c r="N146" s="58"/>
      <c r="O146" s="58"/>
      <c r="P146" s="58"/>
    </row>
    <row r="147" spans="1:16" ht="12.75">
      <c r="A147" t="s">
        <v>163</v>
      </c>
      <c r="B147" t="s">
        <v>164</v>
      </c>
      <c r="C147">
        <v>40</v>
      </c>
      <c r="D147" t="s">
        <v>7</v>
      </c>
      <c r="E147">
        <v>657752026</v>
      </c>
      <c r="F147">
        <v>0.029618</v>
      </c>
      <c r="G147">
        <v>194812.49</v>
      </c>
      <c r="N147" s="58"/>
      <c r="O147" s="58"/>
      <c r="P147" s="58"/>
    </row>
    <row r="148" spans="1:16" ht="12.75">
      <c r="A148" t="s">
        <v>163</v>
      </c>
      <c r="B148" t="s">
        <v>164</v>
      </c>
      <c r="C148">
        <v>47</v>
      </c>
      <c r="D148" t="s">
        <v>152</v>
      </c>
      <c r="E148">
        <v>159443339</v>
      </c>
      <c r="F148">
        <v>0.029618</v>
      </c>
      <c r="G148">
        <v>47223.63</v>
      </c>
      <c r="N148" s="58"/>
      <c r="O148" s="58"/>
      <c r="P148" s="58"/>
    </row>
    <row r="149" spans="1:16" ht="12.75">
      <c r="A149" t="s">
        <v>163</v>
      </c>
      <c r="B149" t="s">
        <v>164</v>
      </c>
      <c r="C149">
        <v>61</v>
      </c>
      <c r="D149" t="s">
        <v>160</v>
      </c>
      <c r="E149">
        <v>243286870</v>
      </c>
      <c r="F149">
        <v>0.029618</v>
      </c>
      <c r="G149">
        <v>72056.84</v>
      </c>
      <c r="N149" s="58"/>
      <c r="O149" s="58"/>
      <c r="P149" s="58"/>
    </row>
    <row r="150" spans="1:16" ht="12.75">
      <c r="A150" t="s">
        <v>165</v>
      </c>
      <c r="B150" t="s">
        <v>166</v>
      </c>
      <c r="C150">
        <v>40</v>
      </c>
      <c r="D150" t="s">
        <v>7</v>
      </c>
      <c r="E150">
        <v>836193298</v>
      </c>
      <c r="F150">
        <v>0.036964</v>
      </c>
      <c r="G150">
        <v>309091.42</v>
      </c>
      <c r="N150" s="58"/>
      <c r="O150" s="58"/>
      <c r="P150" s="58"/>
    </row>
    <row r="151" spans="1:16" ht="12.75">
      <c r="A151" t="s">
        <v>372</v>
      </c>
      <c r="B151" t="s">
        <v>373</v>
      </c>
      <c r="C151">
        <v>41</v>
      </c>
      <c r="D151" t="s">
        <v>169</v>
      </c>
      <c r="E151">
        <v>346507411</v>
      </c>
      <c r="F151">
        <v>0.15964</v>
      </c>
      <c r="G151">
        <v>553164.94</v>
      </c>
      <c r="N151" s="58"/>
      <c r="O151" s="58"/>
      <c r="P151" s="58"/>
    </row>
    <row r="152" spans="1:16" ht="12.75">
      <c r="A152" t="s">
        <v>372</v>
      </c>
      <c r="B152" t="s">
        <v>373</v>
      </c>
      <c r="C152">
        <v>93</v>
      </c>
      <c r="D152" t="s">
        <v>276</v>
      </c>
      <c r="E152">
        <v>9259180</v>
      </c>
      <c r="F152">
        <v>0.15964</v>
      </c>
      <c r="G152">
        <v>14781.4</v>
      </c>
      <c r="N152" s="58"/>
      <c r="O152" s="58"/>
      <c r="P152" s="58"/>
    </row>
    <row r="153" spans="1:16" ht="12.75">
      <c r="A153" t="s">
        <v>167</v>
      </c>
      <c r="B153" t="s">
        <v>168</v>
      </c>
      <c r="C153">
        <v>40</v>
      </c>
      <c r="D153" t="s">
        <v>7</v>
      </c>
      <c r="E153">
        <v>411697</v>
      </c>
      <c r="F153">
        <v>0.024453</v>
      </c>
      <c r="G153">
        <v>100.68</v>
      </c>
      <c r="N153" s="58"/>
      <c r="O153" s="58"/>
      <c r="P153" s="58"/>
    </row>
    <row r="154" spans="1:16" ht="12.75">
      <c r="A154" t="s">
        <v>167</v>
      </c>
      <c r="B154" t="s">
        <v>168</v>
      </c>
      <c r="C154">
        <v>41</v>
      </c>
      <c r="D154" t="s">
        <v>169</v>
      </c>
      <c r="E154">
        <v>1672495384</v>
      </c>
      <c r="F154">
        <v>0.024453</v>
      </c>
      <c r="G154">
        <v>408975.66</v>
      </c>
      <c r="N154" s="58"/>
      <c r="O154" s="58"/>
      <c r="P154" s="58"/>
    </row>
    <row r="155" spans="1:16" ht="12.75">
      <c r="A155" t="s">
        <v>170</v>
      </c>
      <c r="B155" t="s">
        <v>171</v>
      </c>
      <c r="C155">
        <v>32</v>
      </c>
      <c r="D155" t="s">
        <v>146</v>
      </c>
      <c r="E155">
        <v>9258533</v>
      </c>
      <c r="F155">
        <v>0.056188</v>
      </c>
      <c r="G155">
        <v>5202.24</v>
      </c>
      <c r="N155" s="58"/>
      <c r="O155" s="58"/>
      <c r="P155" s="58"/>
    </row>
    <row r="156" spans="1:16" ht="12.75">
      <c r="A156" t="s">
        <v>170</v>
      </c>
      <c r="B156" t="s">
        <v>171</v>
      </c>
      <c r="C156">
        <v>43</v>
      </c>
      <c r="D156" t="s">
        <v>172</v>
      </c>
      <c r="E156">
        <v>376265671</v>
      </c>
      <c r="F156">
        <v>0.056188</v>
      </c>
      <c r="G156">
        <v>211416.67</v>
      </c>
      <c r="N156" s="58"/>
      <c r="O156" s="58"/>
      <c r="P156" s="58"/>
    </row>
    <row r="157" spans="1:16" ht="12.75">
      <c r="A157" t="s">
        <v>170</v>
      </c>
      <c r="B157" t="s">
        <v>171</v>
      </c>
      <c r="C157">
        <v>44</v>
      </c>
      <c r="D157" t="s">
        <v>173</v>
      </c>
      <c r="E157">
        <v>850777</v>
      </c>
      <c r="F157">
        <v>0.056188</v>
      </c>
      <c r="G157">
        <v>478.03</v>
      </c>
      <c r="N157" s="58"/>
      <c r="O157" s="58"/>
      <c r="P157" s="58"/>
    </row>
    <row r="158" spans="1:7" ht="12.75">
      <c r="A158" t="s">
        <v>170</v>
      </c>
      <c r="B158" t="s">
        <v>171</v>
      </c>
      <c r="C158">
        <v>68</v>
      </c>
      <c r="D158" t="s">
        <v>102</v>
      </c>
      <c r="E158">
        <v>152684</v>
      </c>
      <c r="F158">
        <v>0.056188</v>
      </c>
      <c r="G158">
        <v>85.79</v>
      </c>
    </row>
    <row r="159" spans="1:7" ht="12.75">
      <c r="A159" t="s">
        <v>174</v>
      </c>
      <c r="B159" t="s">
        <v>175</v>
      </c>
      <c r="C159">
        <v>44</v>
      </c>
      <c r="D159" t="s">
        <v>173</v>
      </c>
      <c r="E159">
        <v>401440384</v>
      </c>
      <c r="F159">
        <v>0.111749</v>
      </c>
      <c r="G159">
        <v>448606.58</v>
      </c>
    </row>
    <row r="160" spans="1:7" ht="12.75">
      <c r="A160" t="s">
        <v>174</v>
      </c>
      <c r="B160" t="s">
        <v>175</v>
      </c>
      <c r="C160">
        <v>73</v>
      </c>
      <c r="D160" t="s">
        <v>176</v>
      </c>
      <c r="E160">
        <v>22370941</v>
      </c>
      <c r="F160">
        <v>0.111749</v>
      </c>
      <c r="G160">
        <v>24999.31</v>
      </c>
    </row>
    <row r="161" spans="1:7" ht="12.75">
      <c r="A161" t="s">
        <v>177</v>
      </c>
      <c r="B161" t="s">
        <v>178</v>
      </c>
      <c r="C161">
        <v>45</v>
      </c>
      <c r="D161" t="s">
        <v>11</v>
      </c>
      <c r="E161">
        <v>1159224912</v>
      </c>
      <c r="F161">
        <v>0.039451</v>
      </c>
      <c r="G161">
        <v>457333.16</v>
      </c>
    </row>
    <row r="162" spans="1:16" ht="12.75">
      <c r="A162" t="s">
        <v>179</v>
      </c>
      <c r="B162" t="s">
        <v>180</v>
      </c>
      <c r="C162">
        <v>16</v>
      </c>
      <c r="D162" t="s">
        <v>181</v>
      </c>
      <c r="E162">
        <v>197704417</v>
      </c>
      <c r="F162">
        <v>0.01958</v>
      </c>
      <c r="G162">
        <v>38710.76</v>
      </c>
      <c r="N162" s="58"/>
      <c r="O162" s="58"/>
      <c r="P162" s="58"/>
    </row>
    <row r="163" spans="1:16" ht="12.75">
      <c r="A163" t="s">
        <v>179</v>
      </c>
      <c r="B163" t="s">
        <v>180</v>
      </c>
      <c r="C163">
        <v>46</v>
      </c>
      <c r="D163" t="s">
        <v>182</v>
      </c>
      <c r="E163">
        <v>311372219</v>
      </c>
      <c r="F163">
        <v>0.01958</v>
      </c>
      <c r="G163">
        <v>60967.2</v>
      </c>
      <c r="N163" s="58"/>
      <c r="O163" s="58"/>
      <c r="P163" s="58"/>
    </row>
    <row r="164" spans="1:16" ht="12.75">
      <c r="A164" t="s">
        <v>179</v>
      </c>
      <c r="B164" t="s">
        <v>180</v>
      </c>
      <c r="C164">
        <v>86</v>
      </c>
      <c r="D164" t="s">
        <v>183</v>
      </c>
      <c r="E164">
        <v>29580144</v>
      </c>
      <c r="F164">
        <v>0.01958</v>
      </c>
      <c r="G164">
        <v>5791.88</v>
      </c>
      <c r="N164" s="58"/>
      <c r="O164" s="58"/>
      <c r="P164" s="58"/>
    </row>
    <row r="165" spans="1:16" ht="12.75">
      <c r="A165" t="s">
        <v>184</v>
      </c>
      <c r="B165" t="s">
        <v>185</v>
      </c>
      <c r="C165">
        <v>39</v>
      </c>
      <c r="D165" t="s">
        <v>151</v>
      </c>
      <c r="E165" s="55">
        <v>1674971</v>
      </c>
      <c r="F165" s="56">
        <v>0.08089</v>
      </c>
      <c r="G165" s="57">
        <v>1354.9</v>
      </c>
      <c r="N165" s="58"/>
      <c r="O165" s="58"/>
      <c r="P165" s="58"/>
    </row>
    <row r="166" spans="1:16" ht="12.75">
      <c r="A166" t="s">
        <v>184</v>
      </c>
      <c r="B166" t="s">
        <v>185</v>
      </c>
      <c r="C166">
        <v>47</v>
      </c>
      <c r="D166" t="s">
        <v>152</v>
      </c>
      <c r="E166" s="55">
        <v>625150548</v>
      </c>
      <c r="F166" s="56">
        <v>0.08089</v>
      </c>
      <c r="G166" s="57">
        <v>505684.31</v>
      </c>
      <c r="N166" s="58"/>
      <c r="O166" s="58"/>
      <c r="P166" s="58"/>
    </row>
    <row r="167" spans="1:16" ht="12.75">
      <c r="A167" t="s">
        <v>186</v>
      </c>
      <c r="B167" t="s">
        <v>187</v>
      </c>
      <c r="C167">
        <v>49</v>
      </c>
      <c r="D167" t="s">
        <v>142</v>
      </c>
      <c r="E167" s="55">
        <v>253209188</v>
      </c>
      <c r="F167" s="56">
        <v>0.058866</v>
      </c>
      <c r="G167" s="57">
        <v>149056.1</v>
      </c>
      <c r="N167" s="58"/>
      <c r="O167" s="58"/>
      <c r="P167" s="58"/>
    </row>
    <row r="168" spans="1:16" ht="12.75">
      <c r="A168" t="s">
        <v>186</v>
      </c>
      <c r="B168" t="s">
        <v>187</v>
      </c>
      <c r="C168">
        <v>66</v>
      </c>
      <c r="D168" t="s">
        <v>62</v>
      </c>
      <c r="E168" s="55">
        <v>57126829</v>
      </c>
      <c r="F168" s="56">
        <v>0.058866</v>
      </c>
      <c r="G168" s="57">
        <v>33628.39</v>
      </c>
      <c r="N168" s="58"/>
      <c r="O168" s="58"/>
      <c r="P168" s="58"/>
    </row>
    <row r="169" spans="1:16" ht="12.75">
      <c r="A169" t="s">
        <v>189</v>
      </c>
      <c r="B169" t="s">
        <v>190</v>
      </c>
      <c r="C169">
        <v>50</v>
      </c>
      <c r="D169" t="s">
        <v>8</v>
      </c>
      <c r="E169">
        <v>407269761</v>
      </c>
      <c r="F169">
        <v>0.011228</v>
      </c>
      <c r="G169">
        <v>45728.22</v>
      </c>
      <c r="N169" s="58"/>
      <c r="O169" s="58"/>
      <c r="P169" s="58"/>
    </row>
    <row r="170" spans="1:16" ht="12.75">
      <c r="A170" t="s">
        <v>189</v>
      </c>
      <c r="B170" t="s">
        <v>190</v>
      </c>
      <c r="C170">
        <v>69</v>
      </c>
      <c r="D170" t="s">
        <v>23</v>
      </c>
      <c r="E170">
        <v>151333944</v>
      </c>
      <c r="F170">
        <v>0.011228</v>
      </c>
      <c r="G170">
        <v>16991.82</v>
      </c>
      <c r="N170" s="58"/>
      <c r="O170" s="58"/>
      <c r="P170" s="58"/>
    </row>
    <row r="171" spans="1:16" ht="12.75">
      <c r="A171" t="s">
        <v>189</v>
      </c>
      <c r="B171" t="s">
        <v>191</v>
      </c>
      <c r="C171">
        <v>50</v>
      </c>
      <c r="D171" t="s">
        <v>8</v>
      </c>
      <c r="E171">
        <v>407269761</v>
      </c>
      <c r="F171">
        <v>0.022111</v>
      </c>
      <c r="G171">
        <v>90051.48</v>
      </c>
      <c r="N171" s="58"/>
      <c r="O171" s="58"/>
      <c r="P171" s="58"/>
    </row>
    <row r="172" spans="1:16" ht="12.75">
      <c r="A172" t="s">
        <v>189</v>
      </c>
      <c r="B172" t="s">
        <v>191</v>
      </c>
      <c r="C172">
        <v>69</v>
      </c>
      <c r="D172" t="s">
        <v>23</v>
      </c>
      <c r="E172">
        <v>94868681</v>
      </c>
      <c r="F172">
        <v>0.022111</v>
      </c>
      <c r="G172">
        <v>20976.45</v>
      </c>
      <c r="N172" s="58"/>
      <c r="O172" s="58"/>
      <c r="P172" s="58"/>
    </row>
    <row r="173" spans="1:16" ht="12.75">
      <c r="A173" t="s">
        <v>345</v>
      </c>
      <c r="B173" t="s">
        <v>346</v>
      </c>
      <c r="C173">
        <v>1</v>
      </c>
      <c r="D173" t="s">
        <v>6</v>
      </c>
      <c r="E173">
        <v>7423243</v>
      </c>
      <c r="F173">
        <v>0.098502</v>
      </c>
      <c r="G173">
        <v>7312</v>
      </c>
      <c r="N173" s="58"/>
      <c r="O173" s="58"/>
      <c r="P173" s="58"/>
    </row>
    <row r="174" spans="1:16" ht="12.75">
      <c r="A174" t="s">
        <v>345</v>
      </c>
      <c r="B174" t="s">
        <v>346</v>
      </c>
      <c r="C174">
        <v>31</v>
      </c>
      <c r="D174" t="s">
        <v>347</v>
      </c>
      <c r="E174">
        <v>135637777</v>
      </c>
      <c r="F174">
        <v>0.098502</v>
      </c>
      <c r="G174">
        <v>133606.12</v>
      </c>
      <c r="N174" s="58"/>
      <c r="O174" s="58"/>
      <c r="P174" s="58"/>
    </row>
    <row r="175" spans="1:16" ht="12.75">
      <c r="A175" t="s">
        <v>345</v>
      </c>
      <c r="B175" t="s">
        <v>346</v>
      </c>
      <c r="C175">
        <v>50</v>
      </c>
      <c r="D175" t="s">
        <v>8</v>
      </c>
      <c r="E175">
        <v>1204233707</v>
      </c>
      <c r="F175">
        <v>0.098502</v>
      </c>
      <c r="G175">
        <v>1186195.72</v>
      </c>
      <c r="N175" s="58"/>
      <c r="O175" s="58"/>
      <c r="P175" s="58"/>
    </row>
    <row r="176" spans="1:16" ht="12.75">
      <c r="A176" t="s">
        <v>192</v>
      </c>
      <c r="B176" t="s">
        <v>193</v>
      </c>
      <c r="C176">
        <v>51</v>
      </c>
      <c r="D176" t="s">
        <v>101</v>
      </c>
      <c r="E176">
        <v>1042253811</v>
      </c>
      <c r="F176">
        <v>0.117879</v>
      </c>
      <c r="G176">
        <v>1228601.97</v>
      </c>
      <c r="N176" s="58"/>
      <c r="O176" s="58"/>
      <c r="P176" s="58"/>
    </row>
    <row r="177" spans="1:16" ht="12.75">
      <c r="A177" t="s">
        <v>192</v>
      </c>
      <c r="B177" t="s">
        <v>193</v>
      </c>
      <c r="C177">
        <v>68</v>
      </c>
      <c r="D177" t="s">
        <v>102</v>
      </c>
      <c r="E177">
        <v>2423139</v>
      </c>
      <c r="F177">
        <v>0.117879</v>
      </c>
      <c r="G177">
        <v>2856.4</v>
      </c>
      <c r="N177" s="58"/>
      <c r="O177" s="58"/>
      <c r="P177" s="58"/>
    </row>
    <row r="178" spans="1:16" ht="12.75">
      <c r="A178" t="s">
        <v>194</v>
      </c>
      <c r="B178" t="s">
        <v>195</v>
      </c>
      <c r="C178">
        <v>51</v>
      </c>
      <c r="D178" t="s">
        <v>101</v>
      </c>
      <c r="E178">
        <v>412987860</v>
      </c>
      <c r="F178">
        <v>0.128766</v>
      </c>
      <c r="G178">
        <v>531788.82</v>
      </c>
      <c r="N178" s="58"/>
      <c r="O178" s="58"/>
      <c r="P178" s="58"/>
    </row>
    <row r="179" spans="1:16" ht="12.75">
      <c r="A179" t="s">
        <v>194</v>
      </c>
      <c r="B179" t="s">
        <v>195</v>
      </c>
      <c r="C179">
        <v>56</v>
      </c>
      <c r="D179" t="s">
        <v>95</v>
      </c>
      <c r="E179">
        <v>351284</v>
      </c>
      <c r="F179">
        <v>0.128766</v>
      </c>
      <c r="G179">
        <v>452.34</v>
      </c>
      <c r="N179" s="58"/>
      <c r="O179" s="58"/>
      <c r="P179" s="58"/>
    </row>
    <row r="180" spans="1:16" ht="12.75">
      <c r="A180" t="s">
        <v>194</v>
      </c>
      <c r="B180" t="s">
        <v>195</v>
      </c>
      <c r="C180">
        <v>68</v>
      </c>
      <c r="D180" t="s">
        <v>102</v>
      </c>
      <c r="E180">
        <v>60547606</v>
      </c>
      <c r="F180">
        <v>0.128766</v>
      </c>
      <c r="G180">
        <v>77964.89</v>
      </c>
      <c r="N180" s="58"/>
      <c r="O180" s="58"/>
      <c r="P180" s="58"/>
    </row>
    <row r="181" spans="1:16" ht="12.75">
      <c r="A181" t="s">
        <v>196</v>
      </c>
      <c r="B181" t="s">
        <v>385</v>
      </c>
      <c r="C181">
        <v>54</v>
      </c>
      <c r="D181" t="s">
        <v>12</v>
      </c>
      <c r="E181">
        <v>192386775</v>
      </c>
      <c r="F181">
        <v>0.010502</v>
      </c>
      <c r="G181">
        <v>20204.3</v>
      </c>
      <c r="N181" s="58"/>
      <c r="O181" s="58"/>
      <c r="P181" s="58"/>
    </row>
    <row r="182" spans="1:7" ht="12.75">
      <c r="A182" s="71" t="s">
        <v>386</v>
      </c>
      <c r="B182" s="58" t="s">
        <v>387</v>
      </c>
      <c r="C182" s="58">
        <v>54</v>
      </c>
      <c r="D182" s="58" t="s">
        <v>12</v>
      </c>
      <c r="E182" s="58">
        <v>6687755</v>
      </c>
      <c r="F182" s="58">
        <v>0</v>
      </c>
      <c r="G182" s="58">
        <v>0</v>
      </c>
    </row>
    <row r="183" spans="1:7" ht="12.75">
      <c r="A183" s="71" t="s">
        <v>388</v>
      </c>
      <c r="B183" s="58" t="s">
        <v>389</v>
      </c>
      <c r="C183" s="58">
        <v>54</v>
      </c>
      <c r="D183" s="58" t="s">
        <v>12</v>
      </c>
      <c r="E183" s="58">
        <v>244361908</v>
      </c>
      <c r="F183" s="58">
        <v>0.019966</v>
      </c>
      <c r="G183" s="58">
        <v>48789.64</v>
      </c>
    </row>
    <row r="184" spans="1:7" ht="12.75">
      <c r="A184" s="71" t="s">
        <v>388</v>
      </c>
      <c r="B184" s="58" t="s">
        <v>390</v>
      </c>
      <c r="C184" s="58">
        <v>14</v>
      </c>
      <c r="D184" s="58" t="s">
        <v>65</v>
      </c>
      <c r="E184" s="58">
        <v>113411814</v>
      </c>
      <c r="F184" s="58">
        <v>0.019966</v>
      </c>
      <c r="G184" s="58">
        <v>22643.89</v>
      </c>
    </row>
    <row r="185" spans="1:7" ht="12.75">
      <c r="A185" s="71" t="s">
        <v>388</v>
      </c>
      <c r="B185" s="58" t="s">
        <v>390</v>
      </c>
      <c r="C185" s="58">
        <v>70</v>
      </c>
      <c r="D185" s="58" t="s">
        <v>232</v>
      </c>
      <c r="E185" s="58">
        <v>20682858</v>
      </c>
      <c r="F185" s="58">
        <v>0.019966</v>
      </c>
      <c r="G185" s="58">
        <v>4129.58</v>
      </c>
    </row>
    <row r="186" spans="1:16" ht="12.75">
      <c r="A186" t="s">
        <v>197</v>
      </c>
      <c r="B186" s="58" t="s">
        <v>199</v>
      </c>
      <c r="C186" s="58">
        <v>54</v>
      </c>
      <c r="D186" s="58" t="s">
        <v>12</v>
      </c>
      <c r="E186" s="58">
        <v>301659519</v>
      </c>
      <c r="F186" s="58">
        <v>0.092157</v>
      </c>
      <c r="G186" s="58">
        <v>278000.93</v>
      </c>
      <c r="N186" s="58"/>
      <c r="O186" s="58"/>
      <c r="P186" s="58"/>
    </row>
    <row r="187" spans="1:16" ht="12.75">
      <c r="A187" t="s">
        <v>197</v>
      </c>
      <c r="B187" t="s">
        <v>198</v>
      </c>
      <c r="C187">
        <v>45</v>
      </c>
      <c r="D187" t="s">
        <v>11</v>
      </c>
      <c r="E187">
        <v>2231551</v>
      </c>
      <c r="F187">
        <v>0.092157</v>
      </c>
      <c r="G187">
        <v>2056.56</v>
      </c>
      <c r="N187" s="58"/>
      <c r="O187" s="58"/>
      <c r="P187" s="58"/>
    </row>
    <row r="188" spans="1:16" ht="12.75">
      <c r="A188" t="s">
        <v>200</v>
      </c>
      <c r="B188" t="s">
        <v>201</v>
      </c>
      <c r="C188">
        <v>55</v>
      </c>
      <c r="D188" t="s">
        <v>143</v>
      </c>
      <c r="E188">
        <v>20537677512</v>
      </c>
      <c r="F188">
        <v>0.027359</v>
      </c>
      <c r="G188">
        <v>5618934</v>
      </c>
      <c r="N188" s="58"/>
      <c r="O188" s="58"/>
      <c r="P188" s="58"/>
    </row>
    <row r="189" spans="1:16" ht="12.75">
      <c r="A189" t="s">
        <v>200</v>
      </c>
      <c r="B189" t="s">
        <v>203</v>
      </c>
      <c r="C189">
        <v>55</v>
      </c>
      <c r="D189" t="s">
        <v>143</v>
      </c>
      <c r="E189">
        <v>21450445328</v>
      </c>
      <c r="F189">
        <v>0.080456</v>
      </c>
      <c r="G189">
        <v>17258202.11</v>
      </c>
      <c r="N189" s="58"/>
      <c r="O189" s="58"/>
      <c r="P189" s="58"/>
    </row>
    <row r="190" spans="1:16" ht="12.75">
      <c r="A190" t="s">
        <v>200</v>
      </c>
      <c r="B190" t="s">
        <v>202</v>
      </c>
      <c r="C190">
        <v>55</v>
      </c>
      <c r="D190" t="s">
        <v>143</v>
      </c>
      <c r="E190">
        <v>22219784585</v>
      </c>
      <c r="F190">
        <v>0.053369</v>
      </c>
      <c r="G190">
        <v>11858509.57</v>
      </c>
      <c r="N190" s="58"/>
      <c r="O190" s="58"/>
      <c r="P190" s="58"/>
    </row>
    <row r="191" spans="1:16" ht="12.75">
      <c r="A191" t="s">
        <v>204</v>
      </c>
      <c r="B191" t="s">
        <v>348</v>
      </c>
      <c r="C191">
        <v>13</v>
      </c>
      <c r="D191" t="s">
        <v>53</v>
      </c>
      <c r="E191">
        <v>340898957</v>
      </c>
      <c r="F191">
        <v>0.033486</v>
      </c>
      <c r="G191">
        <v>114153.48</v>
      </c>
      <c r="N191" s="58"/>
      <c r="O191" s="58"/>
      <c r="P191" s="58"/>
    </row>
    <row r="192" spans="1:16" ht="12.75">
      <c r="A192" t="s">
        <v>204</v>
      </c>
      <c r="B192" t="s">
        <v>348</v>
      </c>
      <c r="C192">
        <v>55</v>
      </c>
      <c r="D192" t="s">
        <v>143</v>
      </c>
      <c r="E192">
        <v>1448808807</v>
      </c>
      <c r="F192">
        <v>0.033486</v>
      </c>
      <c r="G192">
        <v>485149.48</v>
      </c>
      <c r="N192" s="58"/>
      <c r="O192" s="58"/>
      <c r="P192" s="58"/>
    </row>
    <row r="193" spans="1:16" ht="12.75">
      <c r="A193" t="s">
        <v>204</v>
      </c>
      <c r="B193" t="s">
        <v>348</v>
      </c>
      <c r="C193">
        <v>66</v>
      </c>
      <c r="D193" t="s">
        <v>62</v>
      </c>
      <c r="E193">
        <v>74754774</v>
      </c>
      <c r="F193">
        <v>0.033486</v>
      </c>
      <c r="G193">
        <v>25032.44</v>
      </c>
      <c r="N193" s="58"/>
      <c r="O193" s="58"/>
      <c r="P193" s="58"/>
    </row>
    <row r="194" spans="1:16" ht="12.75">
      <c r="A194" t="s">
        <v>204</v>
      </c>
      <c r="B194" t="s">
        <v>348</v>
      </c>
      <c r="C194">
        <v>78</v>
      </c>
      <c r="D194" t="s">
        <v>45</v>
      </c>
      <c r="E194">
        <v>11445975</v>
      </c>
      <c r="F194">
        <v>0.033486</v>
      </c>
      <c r="G194">
        <v>3832.82</v>
      </c>
      <c r="N194" s="58"/>
      <c r="O194" s="58"/>
      <c r="P194" s="58"/>
    </row>
    <row r="195" spans="1:16" ht="12.75">
      <c r="A195" t="s">
        <v>204</v>
      </c>
      <c r="B195" t="s">
        <v>374</v>
      </c>
      <c r="C195">
        <v>13</v>
      </c>
      <c r="D195" t="s">
        <v>53</v>
      </c>
      <c r="E195">
        <v>340898957</v>
      </c>
      <c r="F195">
        <v>0.022061</v>
      </c>
      <c r="G195">
        <v>75205.92</v>
      </c>
      <c r="N195" s="58"/>
      <c r="O195" s="58"/>
      <c r="P195" s="58"/>
    </row>
    <row r="196" spans="1:16" ht="12.75">
      <c r="A196" t="s">
        <v>204</v>
      </c>
      <c r="B196" t="s">
        <v>374</v>
      </c>
      <c r="C196">
        <v>55</v>
      </c>
      <c r="D196" t="s">
        <v>143</v>
      </c>
      <c r="E196">
        <v>1448808807</v>
      </c>
      <c r="F196">
        <v>0.022061</v>
      </c>
      <c r="G196">
        <v>319623.04</v>
      </c>
      <c r="N196" s="58"/>
      <c r="O196" s="58"/>
      <c r="P196" s="58"/>
    </row>
    <row r="197" spans="1:16" ht="12.75">
      <c r="A197" t="s">
        <v>204</v>
      </c>
      <c r="B197" t="s">
        <v>374</v>
      </c>
      <c r="C197">
        <v>66</v>
      </c>
      <c r="D197" t="s">
        <v>62</v>
      </c>
      <c r="E197">
        <v>74754774</v>
      </c>
      <c r="F197">
        <v>0.022061</v>
      </c>
      <c r="G197">
        <v>16491.68</v>
      </c>
      <c r="N197" s="58"/>
      <c r="O197" s="58"/>
      <c r="P197" s="58"/>
    </row>
    <row r="198" spans="1:16" ht="12.75">
      <c r="A198" t="s">
        <v>204</v>
      </c>
      <c r="B198" t="s">
        <v>374</v>
      </c>
      <c r="C198">
        <v>78</v>
      </c>
      <c r="D198" t="s">
        <v>45</v>
      </c>
      <c r="E198">
        <v>11445975</v>
      </c>
      <c r="F198">
        <v>0.022061</v>
      </c>
      <c r="G198">
        <v>2525.12</v>
      </c>
      <c r="N198" s="58"/>
      <c r="O198" s="58"/>
      <c r="P198" s="58"/>
    </row>
    <row r="199" spans="1:16" ht="12.75">
      <c r="A199" t="s">
        <v>204</v>
      </c>
      <c r="B199" t="s">
        <v>207</v>
      </c>
      <c r="C199">
        <v>13</v>
      </c>
      <c r="D199" t="s">
        <v>53</v>
      </c>
      <c r="E199">
        <v>340898957</v>
      </c>
      <c r="F199">
        <v>0.008594</v>
      </c>
      <c r="G199">
        <v>29297.1</v>
      </c>
      <c r="N199" s="58"/>
      <c r="O199" s="58"/>
      <c r="P199" s="58"/>
    </row>
    <row r="200" spans="1:16" ht="12.75">
      <c r="A200" t="s">
        <v>204</v>
      </c>
      <c r="B200" t="s">
        <v>207</v>
      </c>
      <c r="C200">
        <v>55</v>
      </c>
      <c r="D200" t="s">
        <v>143</v>
      </c>
      <c r="E200">
        <v>2058796286</v>
      </c>
      <c r="F200">
        <v>0.008594</v>
      </c>
      <c r="G200">
        <v>176935.09</v>
      </c>
      <c r="N200" s="58"/>
      <c r="O200" s="58"/>
      <c r="P200" s="58"/>
    </row>
    <row r="201" spans="1:16" ht="12.75">
      <c r="A201" t="s">
        <v>204</v>
      </c>
      <c r="B201" t="s">
        <v>207</v>
      </c>
      <c r="C201">
        <v>66</v>
      </c>
      <c r="D201" t="s">
        <v>62</v>
      </c>
      <c r="E201">
        <v>74754774</v>
      </c>
      <c r="F201">
        <v>0.008594</v>
      </c>
      <c r="G201">
        <v>6424.46</v>
      </c>
      <c r="N201" s="58"/>
      <c r="O201" s="58"/>
      <c r="P201" s="58"/>
    </row>
    <row r="202" spans="1:16" ht="12.75">
      <c r="A202" t="s">
        <v>204</v>
      </c>
      <c r="B202" t="s">
        <v>207</v>
      </c>
      <c r="C202">
        <v>78</v>
      </c>
      <c r="D202" t="s">
        <v>45</v>
      </c>
      <c r="E202">
        <v>11445975</v>
      </c>
      <c r="F202">
        <v>0.008594</v>
      </c>
      <c r="G202">
        <v>983.78</v>
      </c>
      <c r="N202" s="58"/>
      <c r="O202" s="58"/>
      <c r="P202" s="58"/>
    </row>
    <row r="203" spans="1:16" ht="12.75">
      <c r="A203" t="s">
        <v>204</v>
      </c>
      <c r="B203" t="s">
        <v>208</v>
      </c>
      <c r="C203">
        <v>13</v>
      </c>
      <c r="D203" t="s">
        <v>53</v>
      </c>
      <c r="E203">
        <v>340898957</v>
      </c>
      <c r="F203">
        <v>0.012531</v>
      </c>
      <c r="G203">
        <v>42717.87</v>
      </c>
      <c r="N203" s="58"/>
      <c r="O203" s="58"/>
      <c r="P203" s="58"/>
    </row>
    <row r="204" spans="1:16" ht="12.75">
      <c r="A204" t="s">
        <v>204</v>
      </c>
      <c r="B204" t="s">
        <v>208</v>
      </c>
      <c r="C204">
        <v>55</v>
      </c>
      <c r="D204" t="s">
        <v>143</v>
      </c>
      <c r="E204">
        <v>2476920413</v>
      </c>
      <c r="F204">
        <v>0.012531</v>
      </c>
      <c r="G204">
        <v>310385.44</v>
      </c>
      <c r="N204" s="58"/>
      <c r="O204" s="58"/>
      <c r="P204" s="58"/>
    </row>
    <row r="205" spans="1:16" ht="12.75">
      <c r="A205" t="s">
        <v>204</v>
      </c>
      <c r="B205" t="s">
        <v>208</v>
      </c>
      <c r="C205">
        <v>66</v>
      </c>
      <c r="D205" t="s">
        <v>62</v>
      </c>
      <c r="E205">
        <v>74754774</v>
      </c>
      <c r="F205">
        <v>0.012531</v>
      </c>
      <c r="G205">
        <v>9367.54</v>
      </c>
      <c r="N205" s="58"/>
      <c r="O205" s="58"/>
      <c r="P205" s="58"/>
    </row>
    <row r="206" spans="1:16" ht="12.75">
      <c r="A206" t="s">
        <v>204</v>
      </c>
      <c r="B206" t="s">
        <v>208</v>
      </c>
      <c r="C206">
        <v>78</v>
      </c>
      <c r="D206" t="s">
        <v>45</v>
      </c>
      <c r="E206">
        <v>11445975</v>
      </c>
      <c r="F206">
        <v>0.012531</v>
      </c>
      <c r="G206">
        <v>1434.34</v>
      </c>
      <c r="N206" s="58"/>
      <c r="O206" s="58"/>
      <c r="P206" s="58"/>
    </row>
    <row r="207" spans="1:16" ht="12.75">
      <c r="A207" t="s">
        <v>204</v>
      </c>
      <c r="B207" t="s">
        <v>210</v>
      </c>
      <c r="C207">
        <v>13</v>
      </c>
      <c r="D207" t="s">
        <v>53</v>
      </c>
      <c r="E207">
        <v>340898957</v>
      </c>
      <c r="F207">
        <v>0.037099</v>
      </c>
      <c r="G207">
        <v>126470.05</v>
      </c>
      <c r="N207" s="58"/>
      <c r="O207" s="58"/>
      <c r="P207" s="58"/>
    </row>
    <row r="208" spans="1:16" ht="12.75">
      <c r="A208" t="s">
        <v>204</v>
      </c>
      <c r="B208" t="s">
        <v>210</v>
      </c>
      <c r="C208">
        <v>55</v>
      </c>
      <c r="D208" t="s">
        <v>143</v>
      </c>
      <c r="E208">
        <v>2055090326</v>
      </c>
      <c r="F208">
        <v>0.037099</v>
      </c>
      <c r="G208">
        <v>762420.02</v>
      </c>
      <c r="N208" s="58"/>
      <c r="O208" s="58"/>
      <c r="P208" s="58"/>
    </row>
    <row r="209" spans="1:16" ht="12.75">
      <c r="A209" t="s">
        <v>204</v>
      </c>
      <c r="B209" t="s">
        <v>210</v>
      </c>
      <c r="C209">
        <v>66</v>
      </c>
      <c r="D209" t="s">
        <v>62</v>
      </c>
      <c r="E209">
        <v>74754774</v>
      </c>
      <c r="F209">
        <v>0.037099</v>
      </c>
      <c r="G209">
        <v>27733.31</v>
      </c>
      <c r="N209" s="58"/>
      <c r="O209" s="58"/>
      <c r="P209" s="58"/>
    </row>
    <row r="210" spans="1:16" ht="12.75">
      <c r="A210" t="s">
        <v>204</v>
      </c>
      <c r="B210" t="s">
        <v>210</v>
      </c>
      <c r="C210">
        <v>78</v>
      </c>
      <c r="D210" t="s">
        <v>45</v>
      </c>
      <c r="E210">
        <v>11445975</v>
      </c>
      <c r="F210">
        <v>0.037099</v>
      </c>
      <c r="G210">
        <v>4246.36</v>
      </c>
      <c r="N210" s="58"/>
      <c r="O210" s="58"/>
      <c r="P210" s="58"/>
    </row>
    <row r="211" spans="1:16" ht="12.75">
      <c r="A211" t="s">
        <v>204</v>
      </c>
      <c r="B211" t="s">
        <v>205</v>
      </c>
      <c r="C211">
        <v>13</v>
      </c>
      <c r="D211" t="s">
        <v>53</v>
      </c>
      <c r="E211">
        <v>340898957</v>
      </c>
      <c r="F211">
        <v>0.003062</v>
      </c>
      <c r="G211">
        <v>10438.73</v>
      </c>
      <c r="N211" s="58"/>
      <c r="O211" s="58"/>
      <c r="P211" s="58"/>
    </row>
    <row r="212" spans="1:16" ht="12.75">
      <c r="A212" t="s">
        <v>204</v>
      </c>
      <c r="B212" t="s">
        <v>205</v>
      </c>
      <c r="C212">
        <v>55</v>
      </c>
      <c r="D212" t="s">
        <v>143</v>
      </c>
      <c r="E212">
        <v>1485968620</v>
      </c>
      <c r="F212">
        <v>0.003062</v>
      </c>
      <c r="G212">
        <v>45501.7</v>
      </c>
      <c r="N212" s="58"/>
      <c r="O212" s="58"/>
      <c r="P212" s="58"/>
    </row>
    <row r="213" spans="1:16" ht="12.75">
      <c r="A213" t="s">
        <v>204</v>
      </c>
      <c r="B213" t="s">
        <v>206</v>
      </c>
      <c r="C213">
        <v>13</v>
      </c>
      <c r="D213" t="s">
        <v>53</v>
      </c>
      <c r="E213">
        <v>340898957</v>
      </c>
      <c r="F213">
        <v>0.008893</v>
      </c>
      <c r="G213">
        <v>30316.12</v>
      </c>
      <c r="N213" s="58"/>
      <c r="O213" s="58"/>
      <c r="P213" s="58"/>
    </row>
    <row r="214" spans="1:16" ht="12.75">
      <c r="A214" t="s">
        <v>204</v>
      </c>
      <c r="B214" t="s">
        <v>206</v>
      </c>
      <c r="C214">
        <v>55</v>
      </c>
      <c r="D214" t="s">
        <v>143</v>
      </c>
      <c r="E214">
        <v>1475149607</v>
      </c>
      <c r="F214">
        <v>0.008893</v>
      </c>
      <c r="G214">
        <v>131186.37</v>
      </c>
      <c r="N214" s="58"/>
      <c r="O214" s="58"/>
      <c r="P214" s="58"/>
    </row>
    <row r="215" spans="1:16" ht="12.75">
      <c r="A215" t="s">
        <v>204</v>
      </c>
      <c r="B215" t="s">
        <v>209</v>
      </c>
      <c r="C215">
        <v>13</v>
      </c>
      <c r="D215" t="s">
        <v>53</v>
      </c>
      <c r="E215">
        <v>340898957</v>
      </c>
      <c r="F215">
        <v>0.020234</v>
      </c>
      <c r="G215">
        <v>68977.34</v>
      </c>
      <c r="N215" s="58"/>
      <c r="O215" s="58"/>
      <c r="P215" s="58"/>
    </row>
    <row r="216" spans="1:16" ht="12.75">
      <c r="A216" t="s">
        <v>204</v>
      </c>
      <c r="B216" t="s">
        <v>209</v>
      </c>
      <c r="C216">
        <v>55</v>
      </c>
      <c r="D216" t="s">
        <v>143</v>
      </c>
      <c r="E216">
        <v>1467111707</v>
      </c>
      <c r="F216">
        <v>0.020234</v>
      </c>
      <c r="G216">
        <v>296856.7</v>
      </c>
      <c r="N216" s="58"/>
      <c r="O216" s="58"/>
      <c r="P216" s="58"/>
    </row>
    <row r="217" spans="1:16" ht="12.75">
      <c r="A217" t="s">
        <v>211</v>
      </c>
      <c r="B217" t="s">
        <v>383</v>
      </c>
      <c r="C217">
        <v>55</v>
      </c>
      <c r="D217" t="s">
        <v>143</v>
      </c>
      <c r="E217">
        <v>367263639</v>
      </c>
      <c r="F217">
        <v>0.092342</v>
      </c>
      <c r="G217">
        <v>339139.13</v>
      </c>
      <c r="N217" s="58"/>
      <c r="O217" s="58"/>
      <c r="P217" s="58"/>
    </row>
    <row r="218" spans="1:16" ht="12.75">
      <c r="A218" t="s">
        <v>211</v>
      </c>
      <c r="B218" t="s">
        <v>384</v>
      </c>
      <c r="C218">
        <v>80</v>
      </c>
      <c r="D218" t="s">
        <v>46</v>
      </c>
      <c r="E218">
        <v>10254568</v>
      </c>
      <c r="F218">
        <v>0.092342</v>
      </c>
      <c r="G218">
        <v>9469.44</v>
      </c>
      <c r="N218" s="58"/>
      <c r="O218" s="58"/>
      <c r="P218" s="58"/>
    </row>
    <row r="219" spans="1:16" ht="12.75">
      <c r="A219" t="s">
        <v>212</v>
      </c>
      <c r="B219" t="s">
        <v>213</v>
      </c>
      <c r="C219">
        <v>55</v>
      </c>
      <c r="D219" t="s">
        <v>143</v>
      </c>
      <c r="E219">
        <v>1418674651</v>
      </c>
      <c r="F219">
        <v>0.009634</v>
      </c>
      <c r="G219">
        <v>136677.17</v>
      </c>
      <c r="N219" s="58"/>
      <c r="O219" s="58"/>
      <c r="P219" s="58"/>
    </row>
    <row r="220" spans="1:16" ht="12.75">
      <c r="A220" s="58" t="s">
        <v>212</v>
      </c>
      <c r="B220" s="58" t="s">
        <v>214</v>
      </c>
      <c r="C220" s="58">
        <v>34</v>
      </c>
      <c r="D220" s="58" t="s">
        <v>139</v>
      </c>
      <c r="E220" s="58">
        <v>187814897</v>
      </c>
      <c r="F220" s="58">
        <v>0.045844</v>
      </c>
      <c r="G220" s="58">
        <v>86101.77</v>
      </c>
      <c r="N220" s="58"/>
      <c r="O220" s="58"/>
      <c r="P220" s="58"/>
    </row>
    <row r="221" spans="1:16" ht="12.75">
      <c r="A221" s="58" t="s">
        <v>212</v>
      </c>
      <c r="B221" s="58" t="s">
        <v>214</v>
      </c>
      <c r="C221" s="58">
        <v>55</v>
      </c>
      <c r="D221" s="58" t="s">
        <v>143</v>
      </c>
      <c r="E221" s="58">
        <v>1437125478</v>
      </c>
      <c r="F221" s="58">
        <v>0.045844</v>
      </c>
      <c r="G221" s="58">
        <v>658837.87</v>
      </c>
      <c r="N221" s="58"/>
      <c r="O221" s="58"/>
      <c r="P221" s="58"/>
    </row>
    <row r="222" spans="1:16" ht="12.75">
      <c r="A222" s="58" t="s">
        <v>212</v>
      </c>
      <c r="B222" s="58" t="s">
        <v>214</v>
      </c>
      <c r="C222" s="58">
        <v>66</v>
      </c>
      <c r="D222" s="58" t="s">
        <v>62</v>
      </c>
      <c r="E222" s="58">
        <v>8019110</v>
      </c>
      <c r="F222" s="58">
        <v>0.045844</v>
      </c>
      <c r="G222" s="58">
        <v>3676.31</v>
      </c>
      <c r="N222" s="58"/>
      <c r="O222" s="58"/>
      <c r="P222" s="58"/>
    </row>
    <row r="223" spans="1:16" ht="12.75">
      <c r="A223" s="58" t="s">
        <v>212</v>
      </c>
      <c r="B223" s="58" t="s">
        <v>215</v>
      </c>
      <c r="C223" s="58">
        <v>34</v>
      </c>
      <c r="D223" s="58" t="s">
        <v>139</v>
      </c>
      <c r="E223" s="58">
        <v>187814897</v>
      </c>
      <c r="F223" s="58">
        <v>0.053051</v>
      </c>
      <c r="G223" s="58">
        <v>99637.69</v>
      </c>
      <c r="N223" s="58"/>
      <c r="O223" s="58"/>
      <c r="P223" s="58"/>
    </row>
    <row r="224" spans="1:16" ht="12.75">
      <c r="A224" s="58" t="s">
        <v>212</v>
      </c>
      <c r="B224" s="58" t="s">
        <v>215</v>
      </c>
      <c r="C224" s="58">
        <v>55</v>
      </c>
      <c r="D224" s="58" t="s">
        <v>143</v>
      </c>
      <c r="E224" s="58">
        <v>1219091372</v>
      </c>
      <c r="F224" s="58">
        <v>0.053051</v>
      </c>
      <c r="G224" s="58">
        <v>646741.88</v>
      </c>
      <c r="N224" s="58"/>
      <c r="O224" s="58"/>
      <c r="P224" s="58"/>
    </row>
    <row r="225" spans="1:16" ht="12.75">
      <c r="A225" s="58" t="s">
        <v>212</v>
      </c>
      <c r="B225" s="58" t="s">
        <v>215</v>
      </c>
      <c r="C225" s="58">
        <v>66</v>
      </c>
      <c r="D225" s="58" t="s">
        <v>62</v>
      </c>
      <c r="E225" s="58">
        <v>8019110</v>
      </c>
      <c r="F225" s="58">
        <v>0.053051</v>
      </c>
      <c r="G225" s="58">
        <v>4254.25</v>
      </c>
      <c r="N225" s="58"/>
      <c r="O225" s="58"/>
      <c r="P225" s="58"/>
    </row>
    <row r="226" spans="1:16" ht="12.75">
      <c r="A226" s="58" t="s">
        <v>216</v>
      </c>
      <c r="B226" s="58" t="s">
        <v>349</v>
      </c>
      <c r="C226" s="58">
        <v>12</v>
      </c>
      <c r="D226" s="58" t="s">
        <v>44</v>
      </c>
      <c r="E226" s="58">
        <v>833264</v>
      </c>
      <c r="F226" s="58">
        <v>0.099923</v>
      </c>
      <c r="G226" s="58">
        <v>832.62</v>
      </c>
      <c r="K226" s="62"/>
      <c r="N226" s="58"/>
      <c r="O226" s="58"/>
      <c r="P226" s="58"/>
    </row>
    <row r="227" spans="1:16" ht="12.75">
      <c r="A227" s="58" t="s">
        <v>216</v>
      </c>
      <c r="B227" s="58" t="s">
        <v>349</v>
      </c>
      <c r="C227" s="58">
        <v>55</v>
      </c>
      <c r="D227" s="58" t="s">
        <v>143</v>
      </c>
      <c r="E227" s="58">
        <v>400969039</v>
      </c>
      <c r="F227" s="58">
        <v>0.099923</v>
      </c>
      <c r="G227" s="58">
        <v>400660.9</v>
      </c>
      <c r="N227" s="58"/>
      <c r="O227" s="58"/>
      <c r="P227" s="58"/>
    </row>
    <row r="228" spans="1:16" ht="12.75">
      <c r="A228" s="58" t="s">
        <v>216</v>
      </c>
      <c r="B228" s="58" t="s">
        <v>349</v>
      </c>
      <c r="C228" s="58">
        <v>78</v>
      </c>
      <c r="D228" s="58" t="s">
        <v>45</v>
      </c>
      <c r="E228" s="58">
        <v>333256299</v>
      </c>
      <c r="F228" s="58">
        <v>0.099923</v>
      </c>
      <c r="G228" s="58">
        <v>333002.4</v>
      </c>
      <c r="N228" s="58"/>
      <c r="O228" s="58"/>
      <c r="P228" s="58"/>
    </row>
    <row r="229" spans="1:16" ht="12.75">
      <c r="A229" s="58" t="s">
        <v>216</v>
      </c>
      <c r="B229" s="58" t="s">
        <v>349</v>
      </c>
      <c r="C229" s="58">
        <v>80</v>
      </c>
      <c r="D229" s="58" t="s">
        <v>46</v>
      </c>
      <c r="E229" s="58">
        <v>9619110</v>
      </c>
      <c r="F229" s="58">
        <v>0.099923</v>
      </c>
      <c r="G229" s="58">
        <v>9611.8</v>
      </c>
      <c r="N229" s="58"/>
      <c r="O229" s="58"/>
      <c r="P229" s="58"/>
    </row>
    <row r="230" spans="1:16" ht="12.75">
      <c r="A230" s="58" t="s">
        <v>217</v>
      </c>
      <c r="B230" s="62" t="s">
        <v>218</v>
      </c>
      <c r="C230" s="58">
        <v>56</v>
      </c>
      <c r="D230" s="58" t="s">
        <v>95</v>
      </c>
      <c r="E230" s="58">
        <v>2423220983</v>
      </c>
      <c r="F230" s="58">
        <v>0.095202</v>
      </c>
      <c r="G230" s="58">
        <v>2306963.81</v>
      </c>
      <c r="N230" s="58"/>
      <c r="O230" s="58"/>
      <c r="P230" s="58"/>
    </row>
    <row r="231" spans="1:7" ht="12.75">
      <c r="A231" s="58" t="s">
        <v>219</v>
      </c>
      <c r="B231" s="58" t="s">
        <v>220</v>
      </c>
      <c r="C231" s="58">
        <v>56</v>
      </c>
      <c r="D231" s="58" t="s">
        <v>95</v>
      </c>
      <c r="E231" s="58">
        <v>303432779</v>
      </c>
      <c r="F231" s="58">
        <v>0.104123</v>
      </c>
      <c r="G231" s="58">
        <v>315944.55</v>
      </c>
    </row>
    <row r="232" spans="1:7" ht="12.75">
      <c r="A232" s="58" t="s">
        <v>375</v>
      </c>
      <c r="B232" s="58" t="s">
        <v>376</v>
      </c>
      <c r="C232" s="58">
        <v>56</v>
      </c>
      <c r="D232" s="58" t="s">
        <v>95</v>
      </c>
      <c r="E232" s="58">
        <v>282451030</v>
      </c>
      <c r="F232" s="58">
        <v>0.210996</v>
      </c>
      <c r="G232" s="58">
        <v>595960.99</v>
      </c>
    </row>
    <row r="233" spans="1:7" ht="12.75">
      <c r="A233" s="58" t="s">
        <v>221</v>
      </c>
      <c r="B233" s="58" t="s">
        <v>222</v>
      </c>
      <c r="C233" s="58">
        <v>56</v>
      </c>
      <c r="D233" s="58" t="s">
        <v>95</v>
      </c>
      <c r="E233" s="58">
        <v>232292041</v>
      </c>
      <c r="F233" s="58">
        <v>0.049597</v>
      </c>
      <c r="G233" s="58">
        <v>115210.51</v>
      </c>
    </row>
    <row r="234" spans="1:7" ht="12.75">
      <c r="A234" s="58" t="s">
        <v>223</v>
      </c>
      <c r="B234" s="58" t="s">
        <v>224</v>
      </c>
      <c r="C234" s="58">
        <v>56</v>
      </c>
      <c r="D234" s="58" t="s">
        <v>95</v>
      </c>
      <c r="E234" s="58">
        <v>408581800</v>
      </c>
      <c r="F234" s="58">
        <v>0.05686</v>
      </c>
      <c r="G234" s="58">
        <v>232320.44</v>
      </c>
    </row>
    <row r="235" spans="1:16" ht="12.75">
      <c r="A235" s="58" t="s">
        <v>225</v>
      </c>
      <c r="B235" s="58" t="s">
        <v>226</v>
      </c>
      <c r="C235" s="58">
        <v>43</v>
      </c>
      <c r="D235" s="58" t="s">
        <v>172</v>
      </c>
      <c r="E235" s="63">
        <v>14254022</v>
      </c>
      <c r="F235" s="64">
        <v>0.016837</v>
      </c>
      <c r="G235" s="65">
        <v>2399.98</v>
      </c>
      <c r="N235" s="58"/>
      <c r="O235" s="58"/>
      <c r="P235" s="58"/>
    </row>
    <row r="236" spans="1:16" ht="12.75">
      <c r="A236" s="58" t="s">
        <v>225</v>
      </c>
      <c r="B236" s="58" t="s">
        <v>226</v>
      </c>
      <c r="C236" s="58">
        <v>56</v>
      </c>
      <c r="D236" s="58" t="s">
        <v>95</v>
      </c>
      <c r="E236" s="63">
        <v>435785795</v>
      </c>
      <c r="F236" s="64">
        <v>0.016837</v>
      </c>
      <c r="G236" s="65">
        <v>73374.2</v>
      </c>
      <c r="N236" s="58"/>
      <c r="O236" s="58"/>
      <c r="P236" s="58"/>
    </row>
    <row r="237" spans="1:16" ht="12.75">
      <c r="A237" s="58" t="s">
        <v>225</v>
      </c>
      <c r="B237" s="58" t="s">
        <v>226</v>
      </c>
      <c r="C237" s="58">
        <v>68</v>
      </c>
      <c r="D237" s="58" t="s">
        <v>102</v>
      </c>
      <c r="E237" s="63">
        <v>89926158</v>
      </c>
      <c r="F237" s="64">
        <v>0.016837</v>
      </c>
      <c r="G237" s="65">
        <v>15140.92</v>
      </c>
      <c r="N237" s="58"/>
      <c r="O237" s="58"/>
      <c r="P237" s="58"/>
    </row>
    <row r="238" spans="1:16" ht="12.75">
      <c r="A238" s="58" t="s">
        <v>227</v>
      </c>
      <c r="B238" s="58" t="s">
        <v>228</v>
      </c>
      <c r="C238" s="58">
        <v>59</v>
      </c>
      <c r="D238" s="58" t="s">
        <v>229</v>
      </c>
      <c r="E238" s="63">
        <v>730885900</v>
      </c>
      <c r="F238" s="64">
        <v>0.025492</v>
      </c>
      <c r="G238" s="65">
        <v>186317.61</v>
      </c>
      <c r="N238" s="58"/>
      <c r="O238" s="58"/>
      <c r="P238" s="58"/>
    </row>
    <row r="239" spans="1:16" ht="12.75">
      <c r="A239" s="58" t="s">
        <v>227</v>
      </c>
      <c r="B239" s="58" t="s">
        <v>228</v>
      </c>
      <c r="C239" s="58">
        <v>71</v>
      </c>
      <c r="D239" s="58" t="s">
        <v>49</v>
      </c>
      <c r="E239" s="58">
        <v>21411322</v>
      </c>
      <c r="F239" s="58">
        <v>0.025492</v>
      </c>
      <c r="G239" s="58">
        <v>5458.18</v>
      </c>
      <c r="N239" s="58"/>
      <c r="O239" s="58"/>
      <c r="P239" s="58"/>
    </row>
    <row r="240" spans="1:16" ht="12.75">
      <c r="A240" s="58" t="s">
        <v>227</v>
      </c>
      <c r="B240" s="58" t="s">
        <v>228</v>
      </c>
      <c r="C240" s="58">
        <v>84</v>
      </c>
      <c r="D240" s="58" t="s">
        <v>75</v>
      </c>
      <c r="E240" s="58">
        <v>59955140</v>
      </c>
      <c r="F240" s="58">
        <v>0.025492</v>
      </c>
      <c r="G240" s="58">
        <v>15283.71</v>
      </c>
      <c r="N240" s="58"/>
      <c r="O240" s="58"/>
      <c r="P240" s="58"/>
    </row>
    <row r="241" spans="1:16" ht="12.75">
      <c r="A241" s="58" t="s">
        <v>230</v>
      </c>
      <c r="B241" s="58" t="s">
        <v>231</v>
      </c>
      <c r="C241" s="58">
        <v>59</v>
      </c>
      <c r="D241" s="58" t="s">
        <v>229</v>
      </c>
      <c r="E241" s="58">
        <v>2076893220</v>
      </c>
      <c r="F241" s="58">
        <v>0.031916</v>
      </c>
      <c r="G241" s="58">
        <v>662860.13</v>
      </c>
      <c r="N241" s="58"/>
      <c r="O241" s="58"/>
      <c r="P241" s="58"/>
    </row>
    <row r="242" spans="1:16" ht="12.75">
      <c r="A242" s="58" t="s">
        <v>230</v>
      </c>
      <c r="B242" s="58" t="s">
        <v>231</v>
      </c>
      <c r="C242" s="58">
        <v>70</v>
      </c>
      <c r="D242" s="58" t="s">
        <v>232</v>
      </c>
      <c r="E242" s="58">
        <v>45540551</v>
      </c>
      <c r="F242" s="58">
        <v>0.031916</v>
      </c>
      <c r="G242" s="58">
        <v>14534.69</v>
      </c>
      <c r="N242" s="58"/>
      <c r="O242" s="58"/>
      <c r="P242" s="58"/>
    </row>
    <row r="243" spans="1:16" ht="12.75">
      <c r="A243" s="58" t="s">
        <v>230</v>
      </c>
      <c r="B243" s="58" t="s">
        <v>231</v>
      </c>
      <c r="C243" s="58">
        <v>84</v>
      </c>
      <c r="D243" s="58" t="s">
        <v>75</v>
      </c>
      <c r="E243" s="58">
        <v>330374898</v>
      </c>
      <c r="F243" s="58">
        <v>0.031916</v>
      </c>
      <c r="G243" s="58">
        <v>105442.57</v>
      </c>
      <c r="N243" s="58"/>
      <c r="O243" s="58"/>
      <c r="P243" s="58"/>
    </row>
    <row r="244" spans="1:16" ht="12.75">
      <c r="A244" s="58" t="s">
        <v>230</v>
      </c>
      <c r="B244" s="58" t="s">
        <v>231</v>
      </c>
      <c r="C244" s="58">
        <v>90</v>
      </c>
      <c r="D244" s="58" t="s">
        <v>67</v>
      </c>
      <c r="E244" s="58">
        <v>108642043</v>
      </c>
      <c r="F244" s="58">
        <v>0.031916</v>
      </c>
      <c r="G244" s="58">
        <v>34674.22</v>
      </c>
      <c r="N244" s="58"/>
      <c r="O244" s="58"/>
      <c r="P244" s="58"/>
    </row>
    <row r="245" spans="1:16" ht="12.75">
      <c r="A245" s="58" t="s">
        <v>230</v>
      </c>
      <c r="B245" s="58" t="s">
        <v>233</v>
      </c>
      <c r="C245" s="58">
        <v>59</v>
      </c>
      <c r="D245" s="58" t="s">
        <v>229</v>
      </c>
      <c r="E245" s="58">
        <v>1670631442</v>
      </c>
      <c r="F245" s="58">
        <v>0.054825</v>
      </c>
      <c r="G245" s="58">
        <v>915922.69</v>
      </c>
      <c r="N245" s="58"/>
      <c r="O245" s="58"/>
      <c r="P245" s="58"/>
    </row>
    <row r="246" spans="1:16" ht="12.75">
      <c r="A246" s="58" t="s">
        <v>230</v>
      </c>
      <c r="B246" s="58" t="s">
        <v>233</v>
      </c>
      <c r="C246" s="58">
        <v>70</v>
      </c>
      <c r="D246" s="58" t="s">
        <v>232</v>
      </c>
      <c r="E246" s="58">
        <v>4560633</v>
      </c>
      <c r="F246" s="58">
        <v>0.054825</v>
      </c>
      <c r="G246" s="58">
        <v>2500.39</v>
      </c>
      <c r="N246" s="58"/>
      <c r="O246" s="58"/>
      <c r="P246" s="58"/>
    </row>
    <row r="247" spans="1:16" ht="12.75">
      <c r="A247" s="58" t="s">
        <v>230</v>
      </c>
      <c r="B247" s="58" t="s">
        <v>233</v>
      </c>
      <c r="C247" s="58">
        <v>84</v>
      </c>
      <c r="D247" s="58" t="s">
        <v>75</v>
      </c>
      <c r="E247" s="58">
        <v>318135598</v>
      </c>
      <c r="F247" s="58">
        <v>0.054825</v>
      </c>
      <c r="G247" s="58">
        <v>174418.09</v>
      </c>
      <c r="N247" s="58"/>
      <c r="O247" s="58"/>
      <c r="P247" s="58"/>
    </row>
    <row r="248" spans="1:16" ht="12.75">
      <c r="A248" s="58" t="s">
        <v>230</v>
      </c>
      <c r="B248" s="58" t="s">
        <v>233</v>
      </c>
      <c r="C248" s="58">
        <v>90</v>
      </c>
      <c r="D248" s="58" t="s">
        <v>67</v>
      </c>
      <c r="E248" s="58">
        <v>108642043</v>
      </c>
      <c r="F248" s="58">
        <v>0.054825</v>
      </c>
      <c r="G248" s="58">
        <v>59563.03</v>
      </c>
      <c r="N248" s="58"/>
      <c r="O248" s="58"/>
      <c r="P248" s="58"/>
    </row>
    <row r="249" spans="1:16" ht="12.75">
      <c r="A249" s="58" t="s">
        <v>234</v>
      </c>
      <c r="B249" s="58" t="s">
        <v>236</v>
      </c>
      <c r="C249" s="58">
        <v>59</v>
      </c>
      <c r="D249" s="58" t="s">
        <v>229</v>
      </c>
      <c r="E249" s="58">
        <v>610929526</v>
      </c>
      <c r="F249" s="58">
        <v>0.053839</v>
      </c>
      <c r="G249" s="58">
        <v>328917.97</v>
      </c>
      <c r="N249" s="58"/>
      <c r="O249" s="58"/>
      <c r="P249" s="58"/>
    </row>
    <row r="250" spans="1:16" ht="12.75">
      <c r="A250" s="58" t="s">
        <v>234</v>
      </c>
      <c r="B250" s="58" t="s">
        <v>236</v>
      </c>
      <c r="C250" s="58">
        <v>70</v>
      </c>
      <c r="D250" s="58" t="s">
        <v>232</v>
      </c>
      <c r="E250" s="58">
        <v>11230714</v>
      </c>
      <c r="F250" s="58">
        <v>0.053839</v>
      </c>
      <c r="G250" s="58">
        <v>6046.5</v>
      </c>
      <c r="N250" s="58"/>
      <c r="O250" s="58"/>
      <c r="P250" s="58"/>
    </row>
    <row r="251" spans="1:16" ht="12.75">
      <c r="A251" s="58" t="s">
        <v>234</v>
      </c>
      <c r="B251" s="58" t="s">
        <v>235</v>
      </c>
      <c r="C251" s="58">
        <v>59</v>
      </c>
      <c r="D251" s="58" t="s">
        <v>229</v>
      </c>
      <c r="E251" s="58">
        <v>560785369</v>
      </c>
      <c r="F251" s="58">
        <v>0.028842</v>
      </c>
      <c r="G251" s="58">
        <v>161741.23</v>
      </c>
      <c r="N251" s="58"/>
      <c r="O251" s="58"/>
      <c r="P251" s="58"/>
    </row>
    <row r="252" spans="1:16" ht="12.75">
      <c r="A252" s="58" t="s">
        <v>234</v>
      </c>
      <c r="B252" s="58" t="s">
        <v>235</v>
      </c>
      <c r="C252" s="58">
        <v>70</v>
      </c>
      <c r="D252" s="58" t="s">
        <v>232</v>
      </c>
      <c r="E252" s="58">
        <v>11230714</v>
      </c>
      <c r="F252" s="58">
        <v>0.028842</v>
      </c>
      <c r="G252" s="58">
        <v>3239.14</v>
      </c>
      <c r="N252" s="58"/>
      <c r="O252" s="58"/>
      <c r="P252" s="58"/>
    </row>
    <row r="253" spans="1:7" ht="12.75">
      <c r="A253" s="71" t="s">
        <v>391</v>
      </c>
      <c r="B253" s="58" t="s">
        <v>392</v>
      </c>
      <c r="C253" s="58">
        <v>6</v>
      </c>
      <c r="D253" s="58" t="s">
        <v>150</v>
      </c>
      <c r="E253" s="58">
        <v>98130753</v>
      </c>
      <c r="F253" s="58">
        <v>0.116849</v>
      </c>
      <c r="G253" s="58">
        <v>114665.03</v>
      </c>
    </row>
    <row r="254" spans="1:7" ht="12.75">
      <c r="A254" s="71" t="s">
        <v>391</v>
      </c>
      <c r="B254" s="58" t="s">
        <v>392</v>
      </c>
      <c r="C254" s="58">
        <v>71</v>
      </c>
      <c r="D254" s="58" t="s">
        <v>49</v>
      </c>
      <c r="E254" s="58">
        <v>250583846</v>
      </c>
      <c r="F254" s="58">
        <v>0.116849</v>
      </c>
      <c r="G254" s="58">
        <v>292805.04</v>
      </c>
    </row>
    <row r="255" spans="1:7" ht="12.75">
      <c r="A255" s="71" t="s">
        <v>391</v>
      </c>
      <c r="B255" s="58" t="s">
        <v>393</v>
      </c>
      <c r="C255" s="58">
        <v>59</v>
      </c>
      <c r="D255" s="58" t="s">
        <v>229</v>
      </c>
      <c r="E255" s="58">
        <v>295332009</v>
      </c>
      <c r="F255" s="58">
        <v>0.116849</v>
      </c>
      <c r="G255" s="58">
        <v>345092.89</v>
      </c>
    </row>
    <row r="256" spans="1:16" ht="12.75">
      <c r="A256" s="58" t="s">
        <v>377</v>
      </c>
      <c r="B256" s="58" t="s">
        <v>378</v>
      </c>
      <c r="C256" s="58">
        <v>2</v>
      </c>
      <c r="D256" s="58" t="s">
        <v>10</v>
      </c>
      <c r="E256" s="58">
        <v>246926322</v>
      </c>
      <c r="F256" s="58">
        <v>0.156297</v>
      </c>
      <c r="G256" s="58">
        <v>385938.5</v>
      </c>
      <c r="N256" s="58"/>
      <c r="O256" s="58"/>
      <c r="P256" s="58"/>
    </row>
    <row r="257" spans="1:16" ht="12.75">
      <c r="A257" s="58" t="s">
        <v>377</v>
      </c>
      <c r="B257" s="62" t="s">
        <v>378</v>
      </c>
      <c r="C257" s="58">
        <v>6</v>
      </c>
      <c r="D257" s="58" t="s">
        <v>150</v>
      </c>
      <c r="E257" s="58">
        <v>30558974</v>
      </c>
      <c r="F257" s="58">
        <v>0.156297</v>
      </c>
      <c r="G257" s="58">
        <v>47762.79</v>
      </c>
      <c r="N257" s="58"/>
      <c r="O257" s="58"/>
      <c r="P257" s="58"/>
    </row>
    <row r="258" spans="1:16" ht="12.75">
      <c r="A258" s="58" t="s">
        <v>377</v>
      </c>
      <c r="B258" s="58" t="s">
        <v>378</v>
      </c>
      <c r="C258" s="58">
        <v>59</v>
      </c>
      <c r="D258" s="58" t="s">
        <v>229</v>
      </c>
      <c r="E258" s="58">
        <v>337335656</v>
      </c>
      <c r="F258" s="58">
        <v>0.156297</v>
      </c>
      <c r="G258" s="58">
        <v>527245.47</v>
      </c>
      <c r="N258" s="58"/>
      <c r="O258" s="58"/>
      <c r="P258" s="58"/>
    </row>
    <row r="259" spans="1:16" ht="12.75">
      <c r="A259" s="58" t="s">
        <v>377</v>
      </c>
      <c r="B259" s="58" t="s">
        <v>378</v>
      </c>
      <c r="C259" s="58">
        <v>70</v>
      </c>
      <c r="D259" s="58" t="s">
        <v>232</v>
      </c>
      <c r="E259" s="58">
        <v>96025999</v>
      </c>
      <c r="F259" s="58">
        <v>0.156297</v>
      </c>
      <c r="G259" s="58">
        <v>150085.69</v>
      </c>
      <c r="N259" s="58"/>
      <c r="O259" s="58"/>
      <c r="P259" s="58"/>
    </row>
    <row r="260" spans="1:16" ht="12.75">
      <c r="A260" s="58" t="s">
        <v>237</v>
      </c>
      <c r="B260" s="58" t="s">
        <v>238</v>
      </c>
      <c r="C260" s="58">
        <v>41</v>
      </c>
      <c r="D260" s="58" t="s">
        <v>169</v>
      </c>
      <c r="E260" s="58">
        <v>91387306</v>
      </c>
      <c r="F260" s="58">
        <v>0.050001</v>
      </c>
      <c r="G260" s="58">
        <v>45694.67</v>
      </c>
      <c r="N260" s="58"/>
      <c r="O260" s="58"/>
      <c r="P260" s="58"/>
    </row>
    <row r="261" spans="1:7" ht="12.75">
      <c r="A261" s="58" t="s">
        <v>237</v>
      </c>
      <c r="B261" s="58" t="s">
        <v>238</v>
      </c>
      <c r="C261" s="58">
        <v>61</v>
      </c>
      <c r="D261" s="58" t="s">
        <v>160</v>
      </c>
      <c r="E261" s="58">
        <v>908561704</v>
      </c>
      <c r="F261" s="58">
        <v>0.050001</v>
      </c>
      <c r="G261" s="58">
        <v>454291.3</v>
      </c>
    </row>
    <row r="262" spans="1:7" ht="12.75">
      <c r="A262" s="58" t="s">
        <v>239</v>
      </c>
      <c r="B262" s="58" t="s">
        <v>240</v>
      </c>
      <c r="C262" s="58">
        <v>4</v>
      </c>
      <c r="D262" s="58" t="s">
        <v>241</v>
      </c>
      <c r="E262" s="63">
        <v>5718458</v>
      </c>
      <c r="F262" s="64">
        <v>0.070082</v>
      </c>
      <c r="G262" s="65">
        <v>4007.62</v>
      </c>
    </row>
    <row r="263" spans="1:16" ht="12.75">
      <c r="A263" s="58" t="s">
        <v>239</v>
      </c>
      <c r="B263" s="58" t="s">
        <v>240</v>
      </c>
      <c r="C263" s="58">
        <v>7</v>
      </c>
      <c r="D263" s="58" t="s">
        <v>242</v>
      </c>
      <c r="E263" s="63">
        <v>326119</v>
      </c>
      <c r="F263" s="64">
        <v>0.070082</v>
      </c>
      <c r="G263" s="65">
        <v>228.55</v>
      </c>
      <c r="N263" s="58"/>
      <c r="O263" s="58"/>
      <c r="P263" s="58"/>
    </row>
    <row r="264" spans="1:16" ht="12.75">
      <c r="A264" s="58" t="s">
        <v>239</v>
      </c>
      <c r="B264" s="58" t="s">
        <v>240</v>
      </c>
      <c r="C264" s="58">
        <v>62</v>
      </c>
      <c r="D264" s="58" t="s">
        <v>243</v>
      </c>
      <c r="E264" s="58">
        <v>239989488</v>
      </c>
      <c r="F264" s="58">
        <v>0.070082</v>
      </c>
      <c r="G264" s="58">
        <v>168190.22</v>
      </c>
      <c r="N264" s="58"/>
      <c r="O264" s="58"/>
      <c r="P264" s="58"/>
    </row>
    <row r="265" spans="1:16" ht="12.75">
      <c r="A265" s="58" t="s">
        <v>239</v>
      </c>
      <c r="B265" s="58" t="s">
        <v>240</v>
      </c>
      <c r="C265" s="58">
        <v>79</v>
      </c>
      <c r="D265" s="58" t="s">
        <v>244</v>
      </c>
      <c r="E265" s="58">
        <v>61659410</v>
      </c>
      <c r="F265" s="58">
        <v>0.070082</v>
      </c>
      <c r="G265" s="58">
        <v>43212.22</v>
      </c>
      <c r="N265" s="58"/>
      <c r="O265" s="58"/>
      <c r="P265" s="58"/>
    </row>
    <row r="266" spans="1:16" ht="12.75">
      <c r="A266" s="58" t="s">
        <v>350</v>
      </c>
      <c r="B266" s="58" t="s">
        <v>351</v>
      </c>
      <c r="C266" s="58">
        <v>7</v>
      </c>
      <c r="D266" s="58" t="s">
        <v>242</v>
      </c>
      <c r="E266" s="58">
        <v>8966954</v>
      </c>
      <c r="F266" s="58">
        <v>0.092384</v>
      </c>
      <c r="G266" s="58">
        <v>8284.07</v>
      </c>
      <c r="N266" s="58"/>
      <c r="O266" s="58"/>
      <c r="P266" s="58"/>
    </row>
    <row r="267" spans="1:16" ht="12.75">
      <c r="A267" s="58" t="s">
        <v>350</v>
      </c>
      <c r="B267" s="58" t="s">
        <v>351</v>
      </c>
      <c r="C267" s="58">
        <v>62</v>
      </c>
      <c r="D267" s="58" t="s">
        <v>243</v>
      </c>
      <c r="E267" s="58">
        <v>598435863</v>
      </c>
      <c r="F267" s="58">
        <v>0.092384</v>
      </c>
      <c r="G267" s="58">
        <v>552859.62</v>
      </c>
      <c r="N267" s="58"/>
      <c r="O267" s="58"/>
      <c r="P267" s="58"/>
    </row>
    <row r="268" spans="1:16" ht="12.75">
      <c r="A268" s="58" t="s">
        <v>245</v>
      </c>
      <c r="B268" s="58" t="s">
        <v>246</v>
      </c>
      <c r="C268" s="58">
        <v>49</v>
      </c>
      <c r="D268" s="58" t="s">
        <v>142</v>
      </c>
      <c r="E268" s="58">
        <v>51723720</v>
      </c>
      <c r="F268" s="58">
        <v>0.015279</v>
      </c>
      <c r="G268" s="58">
        <v>7903.06</v>
      </c>
      <c r="N268" s="58"/>
      <c r="O268" s="58"/>
      <c r="P268" s="58"/>
    </row>
    <row r="269" spans="1:16" ht="12.75">
      <c r="A269" s="58" t="s">
        <v>245</v>
      </c>
      <c r="B269" s="58" t="s">
        <v>246</v>
      </c>
      <c r="C269" s="58">
        <v>64</v>
      </c>
      <c r="D269" s="58" t="s">
        <v>188</v>
      </c>
      <c r="E269" s="58">
        <v>389463773</v>
      </c>
      <c r="F269" s="58">
        <v>0.015279</v>
      </c>
      <c r="G269" s="58">
        <v>59508.9</v>
      </c>
      <c r="N269" s="58"/>
      <c r="O269" s="58"/>
      <c r="P269" s="58"/>
    </row>
    <row r="270" spans="1:16" ht="12.75">
      <c r="A270" s="58" t="s">
        <v>245</v>
      </c>
      <c r="B270" s="58" t="s">
        <v>246</v>
      </c>
      <c r="C270" s="58">
        <v>66</v>
      </c>
      <c r="D270" s="58" t="s">
        <v>62</v>
      </c>
      <c r="E270" s="58">
        <v>8168071</v>
      </c>
      <c r="F270" s="58">
        <v>0.015279</v>
      </c>
      <c r="G270" s="58">
        <v>1248.07</v>
      </c>
      <c r="N270" s="58"/>
      <c r="O270" s="58"/>
      <c r="P270" s="58"/>
    </row>
    <row r="271" spans="1:16" ht="12.75">
      <c r="A271" s="58" t="s">
        <v>245</v>
      </c>
      <c r="B271" s="58" t="s">
        <v>246</v>
      </c>
      <c r="C271" s="58">
        <v>67</v>
      </c>
      <c r="D271" s="58" t="s">
        <v>140</v>
      </c>
      <c r="E271" s="58">
        <v>434250</v>
      </c>
      <c r="F271" s="58">
        <v>0.015279</v>
      </c>
      <c r="G271" s="58">
        <v>66.35</v>
      </c>
      <c r="N271" s="58"/>
      <c r="O271" s="58"/>
      <c r="P271" s="58"/>
    </row>
    <row r="272" spans="1:16" ht="12.75">
      <c r="A272" s="58" t="s">
        <v>245</v>
      </c>
      <c r="B272" s="58" t="s">
        <v>246</v>
      </c>
      <c r="C272" s="58">
        <v>74</v>
      </c>
      <c r="D272" s="58" t="s">
        <v>247</v>
      </c>
      <c r="E272" s="58">
        <v>824539</v>
      </c>
      <c r="F272" s="58">
        <v>0.015279</v>
      </c>
      <c r="G272" s="58">
        <v>125.98</v>
      </c>
      <c r="N272" s="58"/>
      <c r="O272" s="58"/>
      <c r="P272" s="58"/>
    </row>
    <row r="273" spans="1:16" ht="12.75">
      <c r="A273" s="58" t="s">
        <v>245</v>
      </c>
      <c r="B273" s="58" t="s">
        <v>248</v>
      </c>
      <c r="C273" s="58">
        <v>49</v>
      </c>
      <c r="D273" s="58" t="s">
        <v>142</v>
      </c>
      <c r="E273" s="58">
        <v>43689402</v>
      </c>
      <c r="F273" s="58">
        <v>0.035253</v>
      </c>
      <c r="G273" s="58">
        <v>15401.84</v>
      </c>
      <c r="N273" s="58"/>
      <c r="O273" s="58"/>
      <c r="P273" s="58"/>
    </row>
    <row r="274" spans="1:16" ht="12.75">
      <c r="A274" s="58" t="s">
        <v>245</v>
      </c>
      <c r="B274" s="58" t="s">
        <v>248</v>
      </c>
      <c r="C274" s="58">
        <v>64</v>
      </c>
      <c r="D274" s="58" t="s">
        <v>188</v>
      </c>
      <c r="E274" s="58">
        <v>383160468</v>
      </c>
      <c r="F274" s="58">
        <v>0.035253</v>
      </c>
      <c r="G274" s="58">
        <v>135077.98</v>
      </c>
      <c r="N274" s="58"/>
      <c r="O274" s="58"/>
      <c r="P274" s="58"/>
    </row>
    <row r="275" spans="1:16" ht="12.75">
      <c r="A275" s="58" t="s">
        <v>245</v>
      </c>
      <c r="B275" s="58" t="s">
        <v>248</v>
      </c>
      <c r="C275" s="58">
        <v>66</v>
      </c>
      <c r="D275" s="58" t="s">
        <v>62</v>
      </c>
      <c r="E275" s="58">
        <v>8168071</v>
      </c>
      <c r="F275" s="58">
        <v>0.035253</v>
      </c>
      <c r="G275" s="58">
        <v>2879.55</v>
      </c>
      <c r="N275" s="58"/>
      <c r="O275" s="58"/>
      <c r="P275" s="58"/>
    </row>
    <row r="276" spans="1:16" ht="12.75">
      <c r="A276" s="58" t="s">
        <v>245</v>
      </c>
      <c r="B276" s="58" t="s">
        <v>248</v>
      </c>
      <c r="C276" s="58">
        <v>74</v>
      </c>
      <c r="D276" s="58" t="s">
        <v>247</v>
      </c>
      <c r="E276" s="58">
        <v>824539</v>
      </c>
      <c r="F276" s="58">
        <v>0.035253</v>
      </c>
      <c r="G276" s="58">
        <v>290.67</v>
      </c>
      <c r="N276" s="58"/>
      <c r="O276" s="58"/>
      <c r="P276" s="58"/>
    </row>
    <row r="277" spans="1:16" ht="12.75">
      <c r="A277" s="58" t="s">
        <v>249</v>
      </c>
      <c r="B277" s="58" t="s">
        <v>250</v>
      </c>
      <c r="C277" s="58">
        <v>64</v>
      </c>
      <c r="D277" s="58" t="s">
        <v>188</v>
      </c>
      <c r="E277" s="58">
        <v>577126747</v>
      </c>
      <c r="F277" s="58">
        <v>0.06</v>
      </c>
      <c r="G277" s="58">
        <v>346282.94</v>
      </c>
      <c r="N277" s="58"/>
      <c r="O277" s="58"/>
      <c r="P277" s="58"/>
    </row>
    <row r="278" spans="1:16" ht="12.75">
      <c r="A278" s="58" t="s">
        <v>251</v>
      </c>
      <c r="B278" s="62" t="s">
        <v>252</v>
      </c>
      <c r="C278" s="58">
        <v>65</v>
      </c>
      <c r="D278" s="58" t="s">
        <v>253</v>
      </c>
      <c r="E278" s="58">
        <v>379798378</v>
      </c>
      <c r="F278" s="58">
        <v>0.104301</v>
      </c>
      <c r="G278" s="58">
        <v>396134.44</v>
      </c>
      <c r="N278" s="58"/>
      <c r="O278" s="58"/>
      <c r="P278" s="58"/>
    </row>
    <row r="279" spans="1:16" ht="12.75">
      <c r="A279" s="58" t="s">
        <v>251</v>
      </c>
      <c r="B279" s="58" t="s">
        <v>252</v>
      </c>
      <c r="C279" s="58">
        <v>85</v>
      </c>
      <c r="D279" s="58" t="s">
        <v>254</v>
      </c>
      <c r="E279" s="58">
        <v>690093</v>
      </c>
      <c r="F279" s="58">
        <v>0.104301</v>
      </c>
      <c r="G279" s="58">
        <v>719.78</v>
      </c>
      <c r="N279" s="58"/>
      <c r="O279" s="58"/>
      <c r="P279" s="58"/>
    </row>
    <row r="280" spans="1:16" ht="12.75">
      <c r="A280" s="58" t="s">
        <v>251</v>
      </c>
      <c r="B280" s="58" t="s">
        <v>252</v>
      </c>
      <c r="C280" s="58">
        <v>91</v>
      </c>
      <c r="D280" s="58" t="s">
        <v>255</v>
      </c>
      <c r="E280" s="58">
        <v>152153596</v>
      </c>
      <c r="F280" s="58">
        <v>0.104301</v>
      </c>
      <c r="G280" s="58">
        <v>158698.01</v>
      </c>
      <c r="N280" s="58"/>
      <c r="O280" s="58"/>
      <c r="P280" s="58"/>
    </row>
    <row r="281" spans="1:16" ht="12.75">
      <c r="A281" s="58" t="s">
        <v>256</v>
      </c>
      <c r="B281" s="58" t="s">
        <v>257</v>
      </c>
      <c r="C281" s="58">
        <v>13</v>
      </c>
      <c r="D281" s="58" t="s">
        <v>53</v>
      </c>
      <c r="E281" s="58">
        <v>55234287</v>
      </c>
      <c r="F281" s="58">
        <v>0.081967</v>
      </c>
      <c r="G281" s="58">
        <v>45273.92</v>
      </c>
      <c r="N281" s="58"/>
      <c r="O281" s="58"/>
      <c r="P281" s="58"/>
    </row>
    <row r="282" spans="1:16" ht="12.75">
      <c r="A282" s="58" t="s">
        <v>256</v>
      </c>
      <c r="B282" s="58" t="s">
        <v>257</v>
      </c>
      <c r="C282" s="58">
        <v>49</v>
      </c>
      <c r="D282" s="58" t="s">
        <v>142</v>
      </c>
      <c r="E282" s="58">
        <v>1560414</v>
      </c>
      <c r="F282" s="58">
        <v>0.081967</v>
      </c>
      <c r="G282" s="58">
        <v>1279.02</v>
      </c>
      <c r="N282" s="58"/>
      <c r="O282" s="58"/>
      <c r="P282" s="58"/>
    </row>
    <row r="283" spans="1:16" ht="12.75">
      <c r="A283" s="58" t="s">
        <v>256</v>
      </c>
      <c r="B283" s="58" t="s">
        <v>257</v>
      </c>
      <c r="C283" s="58">
        <v>66</v>
      </c>
      <c r="D283" s="58" t="s">
        <v>62</v>
      </c>
      <c r="E283" s="58">
        <v>805830639</v>
      </c>
      <c r="F283" s="58">
        <v>0.081967</v>
      </c>
      <c r="G283" s="58">
        <v>660515.97</v>
      </c>
      <c r="N283" s="58"/>
      <c r="O283" s="58"/>
      <c r="P283" s="58"/>
    </row>
    <row r="284" spans="1:16" ht="12.75">
      <c r="A284" s="58" t="s">
        <v>258</v>
      </c>
      <c r="B284" s="58" t="s">
        <v>259</v>
      </c>
      <c r="C284" s="58">
        <v>13</v>
      </c>
      <c r="D284" s="58" t="s">
        <v>53</v>
      </c>
      <c r="E284" s="58">
        <v>81619524</v>
      </c>
      <c r="F284" s="58">
        <v>0.135089</v>
      </c>
      <c r="G284" s="58">
        <v>110259</v>
      </c>
      <c r="N284" s="58"/>
      <c r="O284" s="58"/>
      <c r="P284" s="58"/>
    </row>
    <row r="285" spans="1:16" ht="12.75">
      <c r="A285" s="58" t="s">
        <v>258</v>
      </c>
      <c r="B285" s="58" t="s">
        <v>259</v>
      </c>
      <c r="C285" s="58">
        <v>64</v>
      </c>
      <c r="D285" s="58" t="s">
        <v>188</v>
      </c>
      <c r="E285" s="58">
        <v>965420</v>
      </c>
      <c r="F285" s="58">
        <v>0.135089</v>
      </c>
      <c r="G285" s="58">
        <v>1304.2</v>
      </c>
      <c r="N285" s="58"/>
      <c r="O285" s="58"/>
      <c r="P285" s="58"/>
    </row>
    <row r="286" spans="1:16" ht="12.75">
      <c r="A286" s="58" t="s">
        <v>258</v>
      </c>
      <c r="B286" s="58" t="s">
        <v>259</v>
      </c>
      <c r="C286" s="58">
        <v>66</v>
      </c>
      <c r="D286" s="58" t="s">
        <v>62</v>
      </c>
      <c r="E286" s="58">
        <v>874571570</v>
      </c>
      <c r="F286" s="58">
        <v>0.135089</v>
      </c>
      <c r="G286" s="58">
        <v>1181450.23</v>
      </c>
      <c r="N286" s="58"/>
      <c r="O286" s="58"/>
      <c r="P286" s="58"/>
    </row>
    <row r="287" spans="1:16" ht="12.75">
      <c r="A287" s="58" t="s">
        <v>260</v>
      </c>
      <c r="B287" s="58" t="s">
        <v>379</v>
      </c>
      <c r="C287" s="58">
        <v>55</v>
      </c>
      <c r="D287" s="58" t="s">
        <v>143</v>
      </c>
      <c r="E287" s="58">
        <v>244611660</v>
      </c>
      <c r="F287" s="58">
        <v>0.125001</v>
      </c>
      <c r="G287" s="58">
        <v>305767.44</v>
      </c>
      <c r="N287" s="58"/>
      <c r="O287" s="58"/>
      <c r="P287" s="58"/>
    </row>
    <row r="288" spans="1:16" ht="12.75">
      <c r="A288" s="58" t="s">
        <v>260</v>
      </c>
      <c r="B288" s="58" t="s">
        <v>379</v>
      </c>
      <c r="C288" s="58">
        <v>66</v>
      </c>
      <c r="D288" s="58" t="s">
        <v>62</v>
      </c>
      <c r="E288" s="58">
        <v>319975055</v>
      </c>
      <c r="F288" s="58">
        <v>0.125001</v>
      </c>
      <c r="G288" s="58">
        <v>399972.3</v>
      </c>
      <c r="N288" s="58"/>
      <c r="O288" s="58"/>
      <c r="P288" s="58"/>
    </row>
    <row r="289" spans="1:16" ht="12.75">
      <c r="A289" s="58" t="s">
        <v>261</v>
      </c>
      <c r="B289" s="58" t="s">
        <v>262</v>
      </c>
      <c r="C289" s="58">
        <v>42</v>
      </c>
      <c r="D289" s="58" t="s">
        <v>138</v>
      </c>
      <c r="E289" s="58">
        <v>60851167</v>
      </c>
      <c r="F289" s="58">
        <v>0.11</v>
      </c>
      <c r="G289" s="58">
        <v>66936.7</v>
      </c>
      <c r="N289" s="58"/>
      <c r="O289" s="58"/>
      <c r="P289" s="58"/>
    </row>
    <row r="290" spans="1:16" ht="12.75">
      <c r="A290" s="58" t="s">
        <v>261</v>
      </c>
      <c r="B290" s="58" t="s">
        <v>262</v>
      </c>
      <c r="C290" s="58">
        <v>69</v>
      </c>
      <c r="D290" s="58" t="s">
        <v>23</v>
      </c>
      <c r="E290" s="58">
        <v>1044711325</v>
      </c>
      <c r="F290" s="58">
        <v>0.11</v>
      </c>
      <c r="G290" s="58">
        <v>1149183.58</v>
      </c>
      <c r="N290" s="58"/>
      <c r="O290" s="58"/>
      <c r="P290" s="58"/>
    </row>
    <row r="291" spans="1:16" ht="12.75">
      <c r="A291" s="58" t="s">
        <v>263</v>
      </c>
      <c r="B291" s="58" t="s">
        <v>264</v>
      </c>
      <c r="C291" s="58">
        <v>37</v>
      </c>
      <c r="D291" s="58" t="s">
        <v>90</v>
      </c>
      <c r="E291" s="58">
        <v>271855379</v>
      </c>
      <c r="F291" s="58">
        <v>0.026957</v>
      </c>
      <c r="G291" s="58">
        <v>73284.07</v>
      </c>
      <c r="N291" s="58"/>
      <c r="O291" s="58"/>
      <c r="P291" s="58"/>
    </row>
    <row r="292" spans="1:16" ht="12.75">
      <c r="A292" s="58" t="s">
        <v>263</v>
      </c>
      <c r="B292" s="58" t="s">
        <v>264</v>
      </c>
      <c r="C292" s="58">
        <v>69</v>
      </c>
      <c r="D292" s="58" t="s">
        <v>23</v>
      </c>
      <c r="E292" s="58">
        <v>308937274</v>
      </c>
      <c r="F292" s="58">
        <v>0.026957</v>
      </c>
      <c r="G292" s="58">
        <v>83280.18</v>
      </c>
      <c r="N292" s="58"/>
      <c r="O292" s="58"/>
      <c r="P292" s="58"/>
    </row>
    <row r="293" spans="1:16" ht="12.75">
      <c r="A293" s="58" t="s">
        <v>265</v>
      </c>
      <c r="B293" s="58" t="s">
        <v>266</v>
      </c>
      <c r="C293" s="58">
        <v>42</v>
      </c>
      <c r="D293" s="58" t="s">
        <v>138</v>
      </c>
      <c r="E293" s="58">
        <v>19558566</v>
      </c>
      <c r="F293" s="58">
        <v>0.052468</v>
      </c>
      <c r="G293" s="58">
        <v>10262.06</v>
      </c>
      <c r="N293" s="58"/>
      <c r="O293" s="58"/>
      <c r="P293" s="58"/>
    </row>
    <row r="294" spans="1:16" ht="12.75">
      <c r="A294" s="58" t="s">
        <v>265</v>
      </c>
      <c r="B294" s="58" t="s">
        <v>266</v>
      </c>
      <c r="C294" s="58">
        <v>69</v>
      </c>
      <c r="D294" s="58" t="s">
        <v>23</v>
      </c>
      <c r="E294" s="58">
        <v>480985474</v>
      </c>
      <c r="F294" s="58">
        <v>0.052468</v>
      </c>
      <c r="G294" s="58">
        <v>252363.94</v>
      </c>
      <c r="N294" s="58"/>
      <c r="O294" s="58"/>
      <c r="P294" s="58"/>
    </row>
    <row r="295" spans="1:16" ht="12.75">
      <c r="A295" s="58" t="s">
        <v>267</v>
      </c>
      <c r="B295" s="58" t="s">
        <v>268</v>
      </c>
      <c r="C295" s="58">
        <v>12</v>
      </c>
      <c r="D295" s="58" t="s">
        <v>44</v>
      </c>
      <c r="E295" s="58">
        <v>10141151</v>
      </c>
      <c r="F295" s="58">
        <v>0.19999</v>
      </c>
      <c r="G295" s="58">
        <v>20281.29</v>
      </c>
      <c r="N295" s="58"/>
      <c r="O295" s="58"/>
      <c r="P295" s="58"/>
    </row>
    <row r="296" spans="1:16" ht="12.75">
      <c r="A296" s="58" t="s">
        <v>267</v>
      </c>
      <c r="B296" s="58" t="s">
        <v>268</v>
      </c>
      <c r="C296" s="58">
        <v>71</v>
      </c>
      <c r="D296" s="58" t="s">
        <v>49</v>
      </c>
      <c r="E296" s="58">
        <v>1920501427</v>
      </c>
      <c r="F296" s="58">
        <v>0.19999</v>
      </c>
      <c r="G296" s="58">
        <v>3840816.76</v>
      </c>
      <c r="N296" s="58"/>
      <c r="O296" s="58"/>
      <c r="P296" s="58"/>
    </row>
    <row r="297" spans="1:16" ht="12.75">
      <c r="A297" s="58" t="s">
        <v>267</v>
      </c>
      <c r="B297" s="58" t="s">
        <v>268</v>
      </c>
      <c r="C297" s="58">
        <v>72</v>
      </c>
      <c r="D297" s="58" t="s">
        <v>269</v>
      </c>
      <c r="E297" s="58">
        <v>1173245</v>
      </c>
      <c r="F297" s="58">
        <v>0.19999</v>
      </c>
      <c r="G297" s="58">
        <v>2346.38</v>
      </c>
      <c r="N297" s="58"/>
      <c r="O297" s="58"/>
      <c r="P297" s="58"/>
    </row>
    <row r="298" spans="1:7" ht="12.75">
      <c r="A298" s="58" t="s">
        <v>270</v>
      </c>
      <c r="B298" s="58" t="s">
        <v>271</v>
      </c>
      <c r="C298" s="58">
        <v>12</v>
      </c>
      <c r="D298" s="58" t="s">
        <v>44</v>
      </c>
      <c r="E298" s="58">
        <v>1335720</v>
      </c>
      <c r="F298" s="58">
        <v>0.054795</v>
      </c>
      <c r="G298" s="58">
        <v>731.93</v>
      </c>
    </row>
    <row r="299" spans="1:7" ht="12.75">
      <c r="A299" s="58" t="s">
        <v>270</v>
      </c>
      <c r="B299" s="58" t="s">
        <v>271</v>
      </c>
      <c r="C299" s="58">
        <v>71</v>
      </c>
      <c r="D299" s="58" t="s">
        <v>49</v>
      </c>
      <c r="E299" s="63">
        <v>1535534793</v>
      </c>
      <c r="F299" s="64">
        <v>0.054795</v>
      </c>
      <c r="G299" s="65">
        <v>841397.82</v>
      </c>
    </row>
    <row r="300" spans="1:7" ht="12.75">
      <c r="A300" s="58" t="s">
        <v>272</v>
      </c>
      <c r="B300" s="58" t="s">
        <v>273</v>
      </c>
      <c r="C300" s="58">
        <v>59</v>
      </c>
      <c r="D300" s="58" t="s">
        <v>229</v>
      </c>
      <c r="E300" s="63">
        <v>17223773</v>
      </c>
      <c r="F300" s="64">
        <v>0.047002</v>
      </c>
      <c r="G300" s="65">
        <v>8095.55</v>
      </c>
    </row>
    <row r="301" spans="1:7" ht="12.75">
      <c r="A301" s="58" t="s">
        <v>272</v>
      </c>
      <c r="B301" s="58" t="s">
        <v>273</v>
      </c>
      <c r="C301" s="58">
        <v>71</v>
      </c>
      <c r="D301" s="58" t="s">
        <v>49</v>
      </c>
      <c r="E301" s="63">
        <v>916083188</v>
      </c>
      <c r="F301" s="64">
        <v>0.047002</v>
      </c>
      <c r="G301" s="65">
        <v>430578.14</v>
      </c>
    </row>
    <row r="302" spans="1:16" ht="12.75">
      <c r="A302" s="58" t="s">
        <v>274</v>
      </c>
      <c r="B302" s="58" t="s">
        <v>275</v>
      </c>
      <c r="C302" s="58">
        <v>72</v>
      </c>
      <c r="D302" s="58" t="s">
        <v>269</v>
      </c>
      <c r="E302" s="63">
        <v>526307099</v>
      </c>
      <c r="F302" s="64">
        <v>0.114873</v>
      </c>
      <c r="G302" s="65">
        <v>604585.39</v>
      </c>
      <c r="N302" s="58"/>
      <c r="O302" s="58"/>
      <c r="P302" s="58"/>
    </row>
    <row r="303" spans="1:16" ht="12.75">
      <c r="A303" s="58" t="s">
        <v>274</v>
      </c>
      <c r="B303" s="58" t="s">
        <v>275</v>
      </c>
      <c r="C303" s="58">
        <v>93</v>
      </c>
      <c r="D303" s="58" t="s">
        <v>276</v>
      </c>
      <c r="E303" s="63">
        <v>309223166</v>
      </c>
      <c r="F303" s="64">
        <v>0.114873</v>
      </c>
      <c r="G303" s="65">
        <v>355214.92</v>
      </c>
      <c r="N303" s="58"/>
      <c r="O303" s="58"/>
      <c r="P303" s="58"/>
    </row>
    <row r="304" spans="1:16" ht="12.75">
      <c r="A304" s="58" t="s">
        <v>352</v>
      </c>
      <c r="B304" s="58" t="s">
        <v>353</v>
      </c>
      <c r="C304" s="58">
        <v>12</v>
      </c>
      <c r="D304" s="58" t="s">
        <v>44</v>
      </c>
      <c r="E304" s="63">
        <v>323869557</v>
      </c>
      <c r="F304" s="64">
        <v>0.13</v>
      </c>
      <c r="G304" s="65">
        <v>421030.74</v>
      </c>
      <c r="N304" s="58"/>
      <c r="O304" s="58"/>
      <c r="P304" s="58"/>
    </row>
    <row r="305" spans="1:16" ht="12.75">
      <c r="A305" s="58" t="s">
        <v>352</v>
      </c>
      <c r="B305" s="58" t="s">
        <v>353</v>
      </c>
      <c r="C305" s="58">
        <v>72</v>
      </c>
      <c r="D305" s="58" t="s">
        <v>269</v>
      </c>
      <c r="E305" s="58">
        <v>454634185</v>
      </c>
      <c r="F305" s="58">
        <v>0.13</v>
      </c>
      <c r="G305" s="58">
        <v>591025.19</v>
      </c>
      <c r="N305" s="58"/>
      <c r="O305" s="58"/>
      <c r="P305" s="58"/>
    </row>
    <row r="306" spans="1:16" ht="12.75">
      <c r="A306" s="58" t="s">
        <v>277</v>
      </c>
      <c r="B306" s="58" t="s">
        <v>278</v>
      </c>
      <c r="C306" s="58">
        <v>32</v>
      </c>
      <c r="D306" s="58" t="s">
        <v>146</v>
      </c>
      <c r="E306" s="58">
        <v>2155263</v>
      </c>
      <c r="F306" s="58">
        <v>0.055946</v>
      </c>
      <c r="G306" s="58">
        <v>1205.94</v>
      </c>
      <c r="N306" s="58"/>
      <c r="O306" s="58"/>
      <c r="P306" s="58"/>
    </row>
    <row r="307" spans="1:16" ht="12.75">
      <c r="A307" s="58" t="s">
        <v>277</v>
      </c>
      <c r="B307" s="58" t="s">
        <v>278</v>
      </c>
      <c r="C307" s="58">
        <v>43</v>
      </c>
      <c r="D307" s="58" t="s">
        <v>172</v>
      </c>
      <c r="E307" s="58">
        <v>1026368</v>
      </c>
      <c r="F307" s="58">
        <v>0.055946</v>
      </c>
      <c r="G307" s="58">
        <v>574.21</v>
      </c>
      <c r="N307" s="58"/>
      <c r="O307" s="58"/>
      <c r="P307" s="58"/>
    </row>
    <row r="308" spans="1:16" ht="12.75">
      <c r="A308" s="58" t="s">
        <v>277</v>
      </c>
      <c r="B308" s="58" t="s">
        <v>278</v>
      </c>
      <c r="C308" s="58">
        <v>44</v>
      </c>
      <c r="D308" s="58" t="s">
        <v>173</v>
      </c>
      <c r="E308" s="58">
        <v>14645096</v>
      </c>
      <c r="F308" s="58">
        <v>0.055946</v>
      </c>
      <c r="G308" s="58">
        <v>8193.33</v>
      </c>
      <c r="N308" s="58"/>
      <c r="O308" s="58"/>
      <c r="P308" s="58"/>
    </row>
    <row r="309" spans="1:16" ht="12.75">
      <c r="A309" s="58" t="s">
        <v>277</v>
      </c>
      <c r="B309" s="58" t="s">
        <v>278</v>
      </c>
      <c r="C309" s="58">
        <v>73</v>
      </c>
      <c r="D309" s="58" t="s">
        <v>176</v>
      </c>
      <c r="E309" s="58">
        <v>551083453</v>
      </c>
      <c r="F309" s="58">
        <v>0.055946</v>
      </c>
      <c r="G309" s="58">
        <v>308308.44</v>
      </c>
      <c r="N309" s="58"/>
      <c r="O309" s="58"/>
      <c r="P309" s="58"/>
    </row>
    <row r="310" spans="1:16" ht="12.75">
      <c r="A310" s="58" t="s">
        <v>279</v>
      </c>
      <c r="B310" s="58" t="s">
        <v>281</v>
      </c>
      <c r="C310" s="58">
        <v>32</v>
      </c>
      <c r="D310" s="58" t="s">
        <v>146</v>
      </c>
      <c r="E310" s="58">
        <v>101296452</v>
      </c>
      <c r="F310" s="58">
        <v>0.043861</v>
      </c>
      <c r="G310" s="58">
        <v>44430.2</v>
      </c>
      <c r="N310" s="58"/>
      <c r="O310" s="58"/>
      <c r="P310" s="58"/>
    </row>
    <row r="311" spans="1:16" ht="12.75">
      <c r="A311" s="58" t="s">
        <v>279</v>
      </c>
      <c r="B311" s="58" t="s">
        <v>281</v>
      </c>
      <c r="C311" s="58">
        <v>33</v>
      </c>
      <c r="D311" s="58" t="s">
        <v>137</v>
      </c>
      <c r="E311" s="58">
        <v>92281162</v>
      </c>
      <c r="F311" s="58">
        <v>0.043861</v>
      </c>
      <c r="G311" s="58">
        <v>40475.52</v>
      </c>
      <c r="N311" s="58"/>
      <c r="O311" s="58"/>
      <c r="P311" s="58"/>
    </row>
    <row r="312" spans="1:16" ht="12.75">
      <c r="A312" s="58" t="s">
        <v>279</v>
      </c>
      <c r="B312" s="58" t="s">
        <v>281</v>
      </c>
      <c r="C312" s="58">
        <v>73</v>
      </c>
      <c r="D312" s="58" t="s">
        <v>176</v>
      </c>
      <c r="E312" s="58">
        <v>508017350</v>
      </c>
      <c r="F312" s="58">
        <v>0.043861</v>
      </c>
      <c r="G312" s="58">
        <v>222822.14</v>
      </c>
      <c r="N312" s="58"/>
      <c r="O312" s="58"/>
      <c r="P312" s="58"/>
    </row>
    <row r="313" spans="1:16" ht="12.75">
      <c r="A313" s="58" t="s">
        <v>279</v>
      </c>
      <c r="B313" s="58" t="s">
        <v>280</v>
      </c>
      <c r="C313" s="58">
        <v>32</v>
      </c>
      <c r="D313" s="58" t="s">
        <v>146</v>
      </c>
      <c r="E313" s="58">
        <v>101296452</v>
      </c>
      <c r="F313" s="58">
        <v>0.03312</v>
      </c>
      <c r="G313" s="58">
        <v>33550.2</v>
      </c>
      <c r="N313" s="58"/>
      <c r="O313" s="58"/>
      <c r="P313" s="58"/>
    </row>
    <row r="314" spans="1:16" ht="12.75">
      <c r="A314" s="58" t="s">
        <v>279</v>
      </c>
      <c r="B314" s="58" t="s">
        <v>280</v>
      </c>
      <c r="C314" s="58">
        <v>33</v>
      </c>
      <c r="D314" s="58" t="s">
        <v>137</v>
      </c>
      <c r="E314" s="58">
        <v>92281162</v>
      </c>
      <c r="F314" s="58">
        <v>0.03312</v>
      </c>
      <c r="G314" s="58">
        <v>30563.47</v>
      </c>
      <c r="N314" s="58"/>
      <c r="O314" s="58"/>
      <c r="P314" s="58"/>
    </row>
    <row r="315" spans="1:16" ht="12.75">
      <c r="A315" s="58" t="s">
        <v>279</v>
      </c>
      <c r="B315" s="58" t="s">
        <v>280</v>
      </c>
      <c r="C315" s="58">
        <v>73</v>
      </c>
      <c r="D315" s="58" t="s">
        <v>176</v>
      </c>
      <c r="E315" s="58">
        <v>503255729</v>
      </c>
      <c r="F315" s="58">
        <v>0.03312</v>
      </c>
      <c r="G315" s="58">
        <v>166678.34</v>
      </c>
      <c r="N315" s="58"/>
      <c r="O315" s="58"/>
      <c r="P315" s="58"/>
    </row>
    <row r="316" spans="1:16" ht="12.75">
      <c r="A316" s="58" t="s">
        <v>282</v>
      </c>
      <c r="B316" s="58" t="s">
        <v>283</v>
      </c>
      <c r="C316" s="58">
        <v>64</v>
      </c>
      <c r="D316" s="58" t="s">
        <v>188</v>
      </c>
      <c r="E316" s="58">
        <v>7404333</v>
      </c>
      <c r="F316" s="58">
        <v>0.030866</v>
      </c>
      <c r="G316" s="58">
        <v>2285.44</v>
      </c>
      <c r="N316" s="58"/>
      <c r="O316" s="58"/>
      <c r="P316" s="58"/>
    </row>
    <row r="317" spans="1:16" ht="12.75">
      <c r="A317" s="58" t="s">
        <v>282</v>
      </c>
      <c r="B317" s="58" t="s">
        <v>283</v>
      </c>
      <c r="C317" s="58">
        <v>74</v>
      </c>
      <c r="D317" s="58" t="s">
        <v>247</v>
      </c>
      <c r="E317" s="58">
        <v>716433979</v>
      </c>
      <c r="F317" s="58">
        <v>0.030866</v>
      </c>
      <c r="G317" s="58">
        <v>221135.35</v>
      </c>
      <c r="N317" s="58"/>
      <c r="O317" s="58"/>
      <c r="P317" s="58"/>
    </row>
    <row r="318" spans="1:16" ht="12.75">
      <c r="A318" s="58" t="s">
        <v>284</v>
      </c>
      <c r="B318" s="58" t="s">
        <v>286</v>
      </c>
      <c r="C318" s="58">
        <v>34</v>
      </c>
      <c r="D318" s="58" t="s">
        <v>139</v>
      </c>
      <c r="E318" s="58">
        <v>905636</v>
      </c>
      <c r="F318" s="58">
        <v>0.196197</v>
      </c>
      <c r="G318" s="58">
        <v>1776.84</v>
      </c>
      <c r="N318" s="58"/>
      <c r="O318" s="58"/>
      <c r="P318" s="58"/>
    </row>
    <row r="319" spans="1:16" ht="12.75">
      <c r="A319" s="58" t="s">
        <v>284</v>
      </c>
      <c r="B319" s="58" t="s">
        <v>286</v>
      </c>
      <c r="C319" s="58">
        <v>55</v>
      </c>
      <c r="D319" s="58" t="s">
        <v>143</v>
      </c>
      <c r="E319" s="58">
        <v>513176664</v>
      </c>
      <c r="F319" s="58">
        <v>0.196197</v>
      </c>
      <c r="G319" s="58">
        <v>1006838</v>
      </c>
      <c r="N319" s="58"/>
      <c r="O319" s="58"/>
      <c r="P319" s="58"/>
    </row>
    <row r="320" spans="1:16" ht="12.75">
      <c r="A320" s="58" t="s">
        <v>284</v>
      </c>
      <c r="B320" s="58" t="s">
        <v>286</v>
      </c>
      <c r="C320" s="58">
        <v>76</v>
      </c>
      <c r="D320" s="58" t="s">
        <v>285</v>
      </c>
      <c r="E320" s="58">
        <v>536921986</v>
      </c>
      <c r="F320" s="58">
        <v>0.196197</v>
      </c>
      <c r="G320" s="58">
        <v>1053424.74</v>
      </c>
      <c r="N320" s="58"/>
      <c r="O320" s="58"/>
      <c r="P320" s="58"/>
    </row>
    <row r="321" spans="1:16" ht="12.75">
      <c r="A321" s="58" t="s">
        <v>284</v>
      </c>
      <c r="B321" s="58" t="s">
        <v>286</v>
      </c>
      <c r="C321" s="58">
        <v>80</v>
      </c>
      <c r="D321" s="58" t="s">
        <v>46</v>
      </c>
      <c r="E321" s="58">
        <v>42263775</v>
      </c>
      <c r="F321" s="58">
        <v>0.196197</v>
      </c>
      <c r="G321" s="58">
        <v>82920.7</v>
      </c>
      <c r="N321" s="58"/>
      <c r="O321" s="58"/>
      <c r="P321" s="58"/>
    </row>
    <row r="322" spans="1:16" ht="12.75">
      <c r="A322" s="58" t="s">
        <v>287</v>
      </c>
      <c r="B322" s="58" t="s">
        <v>288</v>
      </c>
      <c r="C322" s="58">
        <v>76</v>
      </c>
      <c r="D322" s="58" t="s">
        <v>285</v>
      </c>
      <c r="E322" s="58">
        <v>379579605</v>
      </c>
      <c r="F322" s="58">
        <v>0.069424</v>
      </c>
      <c r="G322" s="58">
        <v>263519.17</v>
      </c>
      <c r="N322" s="58"/>
      <c r="O322" s="58"/>
      <c r="P322" s="58"/>
    </row>
    <row r="323" spans="1:16" ht="12.75">
      <c r="A323" s="58" t="s">
        <v>287</v>
      </c>
      <c r="B323" s="58" t="s">
        <v>288</v>
      </c>
      <c r="C323" s="58">
        <v>80</v>
      </c>
      <c r="D323" s="58" t="s">
        <v>46</v>
      </c>
      <c r="E323" s="58">
        <v>27846375</v>
      </c>
      <c r="F323" s="58">
        <v>0.069424</v>
      </c>
      <c r="G323" s="58">
        <v>19332.02</v>
      </c>
      <c r="N323" s="58"/>
      <c r="O323" s="58"/>
      <c r="P323" s="58"/>
    </row>
    <row r="324" spans="1:16" ht="12.75">
      <c r="A324" s="58" t="s">
        <v>289</v>
      </c>
      <c r="B324" s="58" t="s">
        <v>292</v>
      </c>
      <c r="C324" s="58">
        <v>76</v>
      </c>
      <c r="D324" s="58" t="s">
        <v>285</v>
      </c>
      <c r="E324" s="58">
        <v>395956769</v>
      </c>
      <c r="F324" s="58">
        <v>0.1207</v>
      </c>
      <c r="G324" s="58">
        <v>477919.92</v>
      </c>
      <c r="N324" s="58"/>
      <c r="O324" s="58"/>
      <c r="P324" s="58"/>
    </row>
    <row r="325" spans="1:16" ht="12.75">
      <c r="A325" s="58" t="s">
        <v>289</v>
      </c>
      <c r="B325" s="58" t="s">
        <v>290</v>
      </c>
      <c r="C325" s="58">
        <v>30</v>
      </c>
      <c r="D325" s="58" t="s">
        <v>291</v>
      </c>
      <c r="E325" s="58">
        <v>2655477</v>
      </c>
      <c r="F325" s="58">
        <v>0.1207</v>
      </c>
      <c r="G325" s="58">
        <v>3205.16</v>
      </c>
      <c r="N325" s="58"/>
      <c r="O325" s="58"/>
      <c r="P325" s="58"/>
    </row>
    <row r="326" spans="1:16" ht="12.75">
      <c r="A326" s="58" t="s">
        <v>289</v>
      </c>
      <c r="B326" s="58" t="s">
        <v>290</v>
      </c>
      <c r="C326" s="58">
        <v>80</v>
      </c>
      <c r="D326" s="58" t="s">
        <v>46</v>
      </c>
      <c r="E326" s="58">
        <v>65950831</v>
      </c>
      <c r="F326" s="58">
        <v>0.1207</v>
      </c>
      <c r="G326" s="58">
        <v>79602.92</v>
      </c>
      <c r="N326" s="58"/>
      <c r="O326" s="58"/>
      <c r="P326" s="58"/>
    </row>
    <row r="327" spans="1:7" ht="12.75">
      <c r="A327" s="58" t="s">
        <v>380</v>
      </c>
      <c r="B327" s="58" t="s">
        <v>381</v>
      </c>
      <c r="C327" s="58">
        <v>77</v>
      </c>
      <c r="D327" s="58" t="s">
        <v>59</v>
      </c>
      <c r="E327" s="58">
        <v>2972894387</v>
      </c>
      <c r="F327" s="58">
        <v>0.074741</v>
      </c>
      <c r="G327" s="58">
        <v>2221969.35</v>
      </c>
    </row>
    <row r="328" spans="1:16" ht="12.75">
      <c r="A328" s="58" t="s">
        <v>293</v>
      </c>
      <c r="B328" s="58" t="s">
        <v>296</v>
      </c>
      <c r="C328" s="58">
        <v>77</v>
      </c>
      <c r="D328" s="58" t="s">
        <v>59</v>
      </c>
      <c r="E328" s="58">
        <v>5257134928</v>
      </c>
      <c r="F328" s="58">
        <v>0.09819</v>
      </c>
      <c r="G328" s="58">
        <v>5161982.02</v>
      </c>
      <c r="N328" s="58"/>
      <c r="O328" s="58"/>
      <c r="P328" s="58"/>
    </row>
    <row r="329" spans="1:16" ht="12.75">
      <c r="A329" s="58" t="s">
        <v>293</v>
      </c>
      <c r="B329" s="58" t="s">
        <v>294</v>
      </c>
      <c r="C329" s="58">
        <v>77</v>
      </c>
      <c r="D329" s="58" t="s">
        <v>59</v>
      </c>
      <c r="E329" s="58">
        <v>5750684964</v>
      </c>
      <c r="F329" s="58">
        <v>0.054395</v>
      </c>
      <c r="G329" s="58">
        <v>3128085.1</v>
      </c>
      <c r="N329" s="58"/>
      <c r="O329" s="58"/>
      <c r="P329" s="58"/>
    </row>
    <row r="330" spans="1:16" ht="12.75">
      <c r="A330" s="58" t="s">
        <v>293</v>
      </c>
      <c r="B330" s="58" t="s">
        <v>295</v>
      </c>
      <c r="C330" s="58">
        <v>77</v>
      </c>
      <c r="D330" s="58" t="s">
        <v>59</v>
      </c>
      <c r="E330" s="58">
        <v>5750684964</v>
      </c>
      <c r="F330" s="58">
        <v>0.066685</v>
      </c>
      <c r="G330" s="58">
        <v>3834846.92</v>
      </c>
      <c r="N330" s="58"/>
      <c r="O330" s="58"/>
      <c r="P330" s="58"/>
    </row>
    <row r="331" spans="1:7" ht="12.75">
      <c r="A331" s="71" t="s">
        <v>293</v>
      </c>
      <c r="B331" s="58" t="s">
        <v>394</v>
      </c>
      <c r="C331" s="58">
        <v>77</v>
      </c>
      <c r="D331" s="58" t="s">
        <v>59</v>
      </c>
      <c r="E331" s="58">
        <v>5755693697</v>
      </c>
      <c r="F331" s="58">
        <v>0.015033</v>
      </c>
      <c r="G331" s="58">
        <v>865250.27</v>
      </c>
    </row>
    <row r="332" spans="1:16" ht="12.75">
      <c r="A332" s="58" t="s">
        <v>297</v>
      </c>
      <c r="B332" s="58" t="s">
        <v>298</v>
      </c>
      <c r="C332" s="58">
        <v>28</v>
      </c>
      <c r="D332" s="58" t="s">
        <v>113</v>
      </c>
      <c r="E332" s="58">
        <v>291453000</v>
      </c>
      <c r="F332" s="58">
        <v>0.33456</v>
      </c>
      <c r="G332" s="58">
        <v>975099.81</v>
      </c>
      <c r="N332" s="58"/>
      <c r="O332" s="58"/>
      <c r="P332" s="58"/>
    </row>
    <row r="333" spans="1:16" ht="12.75">
      <c r="A333" s="58" t="s">
        <v>297</v>
      </c>
      <c r="B333" s="58" t="s">
        <v>298</v>
      </c>
      <c r="C333" s="58">
        <v>77</v>
      </c>
      <c r="D333" s="58" t="s">
        <v>59</v>
      </c>
      <c r="E333" s="58">
        <v>2355405731</v>
      </c>
      <c r="F333" s="58">
        <v>0.334556</v>
      </c>
      <c r="G333" s="58">
        <v>7880152.16</v>
      </c>
      <c r="N333" s="58"/>
      <c r="O333" s="58"/>
      <c r="P333" s="58"/>
    </row>
    <row r="334" spans="1:16" ht="12.75">
      <c r="A334" s="58" t="s">
        <v>299</v>
      </c>
      <c r="B334" s="58" t="s">
        <v>382</v>
      </c>
      <c r="C334" s="58">
        <v>77</v>
      </c>
      <c r="D334" s="58" t="s">
        <v>59</v>
      </c>
      <c r="E334" s="63">
        <v>2332720389</v>
      </c>
      <c r="F334" s="64">
        <v>0.01905</v>
      </c>
      <c r="G334" s="65">
        <v>444383.14</v>
      </c>
      <c r="N334" s="58"/>
      <c r="O334" s="58"/>
      <c r="P334" s="58"/>
    </row>
    <row r="335" spans="1:16" ht="12.75">
      <c r="A335" s="58" t="s">
        <v>300</v>
      </c>
      <c r="B335" s="58" t="s">
        <v>354</v>
      </c>
      <c r="C335" s="58">
        <v>77</v>
      </c>
      <c r="D335" s="58" t="s">
        <v>59</v>
      </c>
      <c r="E335" s="63">
        <v>848113</v>
      </c>
      <c r="F335" s="64">
        <v>0.045</v>
      </c>
      <c r="G335" s="65">
        <v>381.65</v>
      </c>
      <c r="N335" s="58"/>
      <c r="O335" s="58"/>
      <c r="P335" s="58"/>
    </row>
    <row r="336" spans="1:16" ht="12.75">
      <c r="A336" s="58" t="s">
        <v>300</v>
      </c>
      <c r="B336" s="58" t="s">
        <v>354</v>
      </c>
      <c r="C336" s="58">
        <v>78</v>
      </c>
      <c r="D336" s="58" t="s">
        <v>45</v>
      </c>
      <c r="E336" s="63">
        <v>614061502</v>
      </c>
      <c r="F336" s="64">
        <v>0.045001</v>
      </c>
      <c r="G336" s="65">
        <v>276340.7</v>
      </c>
      <c r="N336" s="58"/>
      <c r="O336" s="58"/>
      <c r="P336" s="58"/>
    </row>
    <row r="337" spans="1:16" ht="12.75">
      <c r="A337" s="58" t="s">
        <v>300</v>
      </c>
      <c r="B337" s="58" t="s">
        <v>355</v>
      </c>
      <c r="C337" s="58">
        <v>13</v>
      </c>
      <c r="D337" s="58" t="s">
        <v>53</v>
      </c>
      <c r="E337" s="63">
        <v>239596034</v>
      </c>
      <c r="F337" s="64">
        <v>0.045001</v>
      </c>
      <c r="G337" s="65">
        <v>107820.84</v>
      </c>
      <c r="N337" s="58"/>
      <c r="O337" s="58"/>
      <c r="P337" s="58"/>
    </row>
    <row r="338" spans="1:16" ht="12.75">
      <c r="A338" s="58" t="s">
        <v>301</v>
      </c>
      <c r="B338" s="58" t="s">
        <v>302</v>
      </c>
      <c r="C338" s="58">
        <v>78</v>
      </c>
      <c r="D338" s="58" t="s">
        <v>45</v>
      </c>
      <c r="E338" s="58">
        <v>319820044</v>
      </c>
      <c r="F338" s="58">
        <v>0.132527</v>
      </c>
      <c r="G338" s="58">
        <v>423850.52</v>
      </c>
      <c r="N338" s="58"/>
      <c r="O338" s="58"/>
      <c r="P338" s="58"/>
    </row>
    <row r="339" spans="1:16" ht="12.75">
      <c r="A339" s="58" t="s">
        <v>303</v>
      </c>
      <c r="B339" s="58" t="s">
        <v>304</v>
      </c>
      <c r="C339" s="58">
        <v>78</v>
      </c>
      <c r="D339" s="58" t="s">
        <v>45</v>
      </c>
      <c r="E339" s="58">
        <v>592898446</v>
      </c>
      <c r="F339" s="58">
        <v>0.084051</v>
      </c>
      <c r="G339" s="58">
        <v>498342.56</v>
      </c>
      <c r="N339" s="58"/>
      <c r="O339" s="58"/>
      <c r="P339" s="58"/>
    </row>
    <row r="340" spans="1:16" ht="12.75">
      <c r="A340" s="58" t="s">
        <v>305</v>
      </c>
      <c r="B340" s="58" t="s">
        <v>306</v>
      </c>
      <c r="C340" s="58">
        <v>79</v>
      </c>
      <c r="D340" s="58" t="s">
        <v>244</v>
      </c>
      <c r="E340" s="58">
        <v>780234499</v>
      </c>
      <c r="F340" s="58">
        <v>0.24999</v>
      </c>
      <c r="G340" s="58">
        <v>1950511.93</v>
      </c>
      <c r="N340" s="58"/>
      <c r="O340" s="58"/>
      <c r="P340" s="58"/>
    </row>
    <row r="341" spans="1:16" ht="12.75">
      <c r="A341" s="58" t="s">
        <v>307</v>
      </c>
      <c r="B341" s="58" t="s">
        <v>308</v>
      </c>
      <c r="C341" s="58">
        <v>62</v>
      </c>
      <c r="D341" s="58" t="s">
        <v>243</v>
      </c>
      <c r="E341" s="58">
        <v>782917</v>
      </c>
      <c r="F341" s="58">
        <v>0.21335</v>
      </c>
      <c r="G341" s="58">
        <v>1670.36</v>
      </c>
      <c r="N341" s="58"/>
      <c r="O341" s="58"/>
      <c r="P341" s="58"/>
    </row>
    <row r="342" spans="1:16" ht="12.75">
      <c r="A342" s="58" t="s">
        <v>307</v>
      </c>
      <c r="B342" s="58" t="s">
        <v>308</v>
      </c>
      <c r="C342" s="58">
        <v>79</v>
      </c>
      <c r="D342" s="58" t="s">
        <v>244</v>
      </c>
      <c r="E342" s="58">
        <v>1535459373</v>
      </c>
      <c r="F342" s="58">
        <v>0.21335</v>
      </c>
      <c r="G342" s="58">
        <v>3275908.12</v>
      </c>
      <c r="N342" s="58"/>
      <c r="O342" s="58"/>
      <c r="P342" s="58"/>
    </row>
    <row r="343" spans="1:16" ht="12.75">
      <c r="A343" s="58" t="s">
        <v>309</v>
      </c>
      <c r="B343" s="58" t="s">
        <v>311</v>
      </c>
      <c r="C343" s="58">
        <v>76</v>
      </c>
      <c r="D343" s="58" t="s">
        <v>285</v>
      </c>
      <c r="E343" s="58">
        <v>2238465</v>
      </c>
      <c r="F343" s="58">
        <v>0.030065</v>
      </c>
      <c r="G343" s="58">
        <v>672.99</v>
      </c>
      <c r="N343" s="58"/>
      <c r="O343" s="58"/>
      <c r="P343" s="58"/>
    </row>
    <row r="344" spans="1:16" ht="12.75">
      <c r="A344" s="58" t="s">
        <v>309</v>
      </c>
      <c r="B344" s="58" t="s">
        <v>311</v>
      </c>
      <c r="C344" s="58">
        <v>80</v>
      </c>
      <c r="D344" s="58" t="s">
        <v>46</v>
      </c>
      <c r="E344" s="58">
        <v>594569925</v>
      </c>
      <c r="F344" s="58">
        <v>0.030065</v>
      </c>
      <c r="G344" s="58">
        <v>178762.1</v>
      </c>
      <c r="N344" s="58"/>
      <c r="O344" s="58"/>
      <c r="P344" s="58"/>
    </row>
    <row r="345" spans="1:16" ht="12.75">
      <c r="A345" s="58" t="s">
        <v>309</v>
      </c>
      <c r="B345" s="58" t="s">
        <v>310</v>
      </c>
      <c r="C345" s="58">
        <v>55</v>
      </c>
      <c r="D345" s="58" t="s">
        <v>143</v>
      </c>
      <c r="E345" s="58">
        <v>68431974</v>
      </c>
      <c r="F345" s="58">
        <v>0.030065</v>
      </c>
      <c r="G345" s="58">
        <v>20574.18</v>
      </c>
      <c r="N345" s="58"/>
      <c r="O345" s="58"/>
      <c r="P345" s="58"/>
    </row>
    <row r="346" spans="1:16" ht="12.75">
      <c r="A346" s="58" t="s">
        <v>312</v>
      </c>
      <c r="B346" s="58" t="s">
        <v>313</v>
      </c>
      <c r="C346" s="58">
        <v>12</v>
      </c>
      <c r="D346" s="58" t="s">
        <v>44</v>
      </c>
      <c r="E346" s="58">
        <v>65700686</v>
      </c>
      <c r="F346" s="58">
        <v>0.103686</v>
      </c>
      <c r="G346" s="58">
        <v>68122.58</v>
      </c>
      <c r="N346" s="58"/>
      <c r="O346" s="58"/>
      <c r="P346" s="58"/>
    </row>
    <row r="347" spans="1:16" ht="12.75">
      <c r="A347" s="58" t="s">
        <v>312</v>
      </c>
      <c r="B347" s="58" t="s">
        <v>313</v>
      </c>
      <c r="C347" s="58">
        <v>80</v>
      </c>
      <c r="D347" s="58" t="s">
        <v>46</v>
      </c>
      <c r="E347" s="58">
        <v>1548585370</v>
      </c>
      <c r="F347" s="58">
        <v>0.103686</v>
      </c>
      <c r="G347" s="58">
        <v>1605675.58</v>
      </c>
      <c r="N347" s="58"/>
      <c r="O347" s="58"/>
      <c r="P347" s="58"/>
    </row>
    <row r="348" spans="1:16" ht="12.75">
      <c r="A348" s="58" t="s">
        <v>314</v>
      </c>
      <c r="B348" s="58" t="s">
        <v>315</v>
      </c>
      <c r="C348" s="58">
        <v>12</v>
      </c>
      <c r="D348" s="58" t="s">
        <v>44</v>
      </c>
      <c r="E348" s="58">
        <v>47542180</v>
      </c>
      <c r="F348" s="58">
        <v>0.05176</v>
      </c>
      <c r="G348" s="58">
        <v>24607.92</v>
      </c>
      <c r="N348" s="58"/>
      <c r="O348" s="58"/>
      <c r="P348" s="58"/>
    </row>
    <row r="349" spans="1:16" ht="12.75">
      <c r="A349" s="58" t="s">
        <v>314</v>
      </c>
      <c r="B349" s="58" t="s">
        <v>315</v>
      </c>
      <c r="C349" s="58">
        <v>72</v>
      </c>
      <c r="D349" s="58" t="s">
        <v>269</v>
      </c>
      <c r="E349" s="58">
        <v>51470201</v>
      </c>
      <c r="F349" s="58">
        <v>0.05176</v>
      </c>
      <c r="G349" s="58">
        <v>26641.06</v>
      </c>
      <c r="N349" s="58"/>
      <c r="O349" s="58"/>
      <c r="P349" s="58"/>
    </row>
    <row r="350" spans="1:16" ht="12.75">
      <c r="A350" s="58" t="s">
        <v>314</v>
      </c>
      <c r="B350" s="58" t="s">
        <v>315</v>
      </c>
      <c r="C350" s="58">
        <v>80</v>
      </c>
      <c r="D350" s="58" t="s">
        <v>46</v>
      </c>
      <c r="E350" s="58">
        <v>767537295</v>
      </c>
      <c r="F350" s="58">
        <v>0.05176</v>
      </c>
      <c r="G350" s="58">
        <v>397280.04</v>
      </c>
      <c r="N350" s="58"/>
      <c r="O350" s="58"/>
      <c r="P350" s="58"/>
    </row>
    <row r="351" spans="1:16" ht="12.75">
      <c r="A351" s="58" t="s">
        <v>314</v>
      </c>
      <c r="B351" s="58" t="s">
        <v>315</v>
      </c>
      <c r="C351" s="58">
        <v>93</v>
      </c>
      <c r="D351" s="58" t="s">
        <v>276</v>
      </c>
      <c r="E351" s="58">
        <v>731434504</v>
      </c>
      <c r="F351" s="58">
        <v>0.05176</v>
      </c>
      <c r="G351" s="58">
        <v>378593.66</v>
      </c>
      <c r="N351" s="58"/>
      <c r="O351" s="58"/>
      <c r="P351" s="58"/>
    </row>
    <row r="352" spans="1:16" ht="12.75">
      <c r="A352" s="58" t="s">
        <v>316</v>
      </c>
      <c r="B352" s="58" t="s">
        <v>318</v>
      </c>
      <c r="C352" s="58">
        <v>20</v>
      </c>
      <c r="D352" s="58" t="s">
        <v>41</v>
      </c>
      <c r="E352" s="58">
        <v>154864276</v>
      </c>
      <c r="F352" s="58">
        <v>0.020302</v>
      </c>
      <c r="G352" s="58">
        <v>31440.57</v>
      </c>
      <c r="N352" s="58"/>
      <c r="O352" s="58"/>
      <c r="P352" s="58"/>
    </row>
    <row r="353" spans="1:16" ht="12.75">
      <c r="A353" s="58" t="s">
        <v>316</v>
      </c>
      <c r="B353" s="58" t="s">
        <v>318</v>
      </c>
      <c r="C353" s="58">
        <v>87</v>
      </c>
      <c r="D353" s="58" t="s">
        <v>81</v>
      </c>
      <c r="E353" s="58">
        <v>403834307</v>
      </c>
      <c r="F353" s="58">
        <v>0.020302</v>
      </c>
      <c r="G353" s="58">
        <v>81986.57</v>
      </c>
      <c r="N353" s="58"/>
      <c r="O353" s="58"/>
      <c r="P353" s="58"/>
    </row>
    <row r="354" spans="1:16" ht="12.75">
      <c r="A354" s="58" t="s">
        <v>316</v>
      </c>
      <c r="B354" s="58" t="s">
        <v>318</v>
      </c>
      <c r="C354" s="58">
        <v>90</v>
      </c>
      <c r="D354" s="58" t="s">
        <v>67</v>
      </c>
      <c r="E354" s="58">
        <v>48979387</v>
      </c>
      <c r="F354" s="58">
        <v>0.020302</v>
      </c>
      <c r="G354" s="58">
        <v>9943.74</v>
      </c>
      <c r="N354" s="58"/>
      <c r="O354" s="58"/>
      <c r="P354" s="58"/>
    </row>
    <row r="355" spans="1:16" ht="12.75">
      <c r="A355" s="58" t="s">
        <v>316</v>
      </c>
      <c r="B355" s="58" t="s">
        <v>317</v>
      </c>
      <c r="C355" s="58">
        <v>20</v>
      </c>
      <c r="D355" s="58" t="s">
        <v>41</v>
      </c>
      <c r="E355" s="58">
        <v>5771619</v>
      </c>
      <c r="F355" s="58">
        <v>0.045803</v>
      </c>
      <c r="G355" s="58">
        <v>2643.6</v>
      </c>
      <c r="N355" s="58"/>
      <c r="O355" s="58"/>
      <c r="P355" s="58"/>
    </row>
    <row r="356" spans="1:16" ht="12.75">
      <c r="A356" s="58" t="s">
        <v>316</v>
      </c>
      <c r="B356" s="58" t="s">
        <v>317</v>
      </c>
      <c r="C356" s="58">
        <v>87</v>
      </c>
      <c r="D356" s="58" t="s">
        <v>81</v>
      </c>
      <c r="E356" s="58">
        <v>403834307</v>
      </c>
      <c r="F356" s="58">
        <v>0.045803</v>
      </c>
      <c r="G356" s="58">
        <v>184968.76</v>
      </c>
      <c r="N356" s="58"/>
      <c r="O356" s="58"/>
      <c r="P356" s="58"/>
    </row>
    <row r="357" spans="1:16" ht="12.75">
      <c r="A357" s="58" t="s">
        <v>316</v>
      </c>
      <c r="B357" s="58" t="s">
        <v>317</v>
      </c>
      <c r="C357" s="58">
        <v>90</v>
      </c>
      <c r="D357" s="58" t="s">
        <v>67</v>
      </c>
      <c r="E357" s="58">
        <v>48979387</v>
      </c>
      <c r="F357" s="58">
        <v>0.045803</v>
      </c>
      <c r="G357" s="58">
        <v>22434.07</v>
      </c>
      <c r="N357" s="58"/>
      <c r="O357" s="58"/>
      <c r="P357" s="58"/>
    </row>
    <row r="358" spans="1:16" ht="12.75">
      <c r="A358" s="58" t="s">
        <v>319</v>
      </c>
      <c r="B358" s="58" t="s">
        <v>320</v>
      </c>
      <c r="C358" s="58">
        <v>87</v>
      </c>
      <c r="D358" s="58" t="s">
        <v>81</v>
      </c>
      <c r="E358" s="58">
        <v>19107937</v>
      </c>
      <c r="F358" s="58">
        <v>0.100439</v>
      </c>
      <c r="G358" s="58">
        <v>19191.83</v>
      </c>
      <c r="N358" s="58"/>
      <c r="O358" s="58"/>
      <c r="P358" s="58"/>
    </row>
    <row r="359" spans="1:16" ht="12.75">
      <c r="A359" s="58" t="s">
        <v>321</v>
      </c>
      <c r="B359" s="58" t="s">
        <v>322</v>
      </c>
      <c r="C359" s="58">
        <v>21</v>
      </c>
      <c r="D359" s="58" t="s">
        <v>84</v>
      </c>
      <c r="E359" s="58">
        <v>39185599</v>
      </c>
      <c r="F359" s="58">
        <v>0.096161</v>
      </c>
      <c r="G359" s="58">
        <v>37681.21</v>
      </c>
      <c r="N359" s="58"/>
      <c r="O359" s="58"/>
      <c r="P359" s="58"/>
    </row>
    <row r="360" spans="1:16" ht="12.75">
      <c r="A360" s="58" t="s">
        <v>321</v>
      </c>
      <c r="B360" s="58" t="s">
        <v>322</v>
      </c>
      <c r="C360" s="58">
        <v>36</v>
      </c>
      <c r="D360" s="58" t="s">
        <v>323</v>
      </c>
      <c r="E360" s="58">
        <v>27825300</v>
      </c>
      <c r="F360" s="58">
        <v>0.096161</v>
      </c>
      <c r="G360" s="58">
        <v>26757.3</v>
      </c>
      <c r="N360" s="58"/>
      <c r="O360" s="58"/>
      <c r="P360" s="58"/>
    </row>
    <row r="361" spans="1:16" ht="12.75">
      <c r="A361" s="58" t="s">
        <v>321</v>
      </c>
      <c r="B361" s="58" t="s">
        <v>322</v>
      </c>
      <c r="C361" s="58">
        <v>39</v>
      </c>
      <c r="D361" s="58" t="s">
        <v>151</v>
      </c>
      <c r="E361" s="58">
        <v>1790671</v>
      </c>
      <c r="F361" s="58">
        <v>0.096161</v>
      </c>
      <c r="G361" s="58">
        <v>1721.94</v>
      </c>
      <c r="N361" s="58"/>
      <c r="O361" s="58"/>
      <c r="P361" s="58"/>
    </row>
    <row r="362" spans="1:16" ht="12.75">
      <c r="A362" s="58" t="s">
        <v>321</v>
      </c>
      <c r="B362" s="58" t="s">
        <v>322</v>
      </c>
      <c r="C362" s="58">
        <v>88</v>
      </c>
      <c r="D362" s="58" t="s">
        <v>157</v>
      </c>
      <c r="E362" s="58">
        <v>792547177</v>
      </c>
      <c r="F362" s="58">
        <v>0.096161</v>
      </c>
      <c r="G362" s="58">
        <v>762122.8</v>
      </c>
      <c r="N362" s="58"/>
      <c r="O362" s="58"/>
      <c r="P362" s="58"/>
    </row>
    <row r="363" spans="1:7" ht="12.75">
      <c r="A363" s="58" t="s">
        <v>324</v>
      </c>
      <c r="B363" s="58" t="s">
        <v>325</v>
      </c>
      <c r="C363" s="58">
        <v>89</v>
      </c>
      <c r="D363" s="58" t="s">
        <v>116</v>
      </c>
      <c r="E363" s="58">
        <v>1732452153</v>
      </c>
      <c r="F363" s="58">
        <v>0.12408</v>
      </c>
      <c r="G363" s="58">
        <v>2149627.19</v>
      </c>
    </row>
    <row r="364" spans="1:7" ht="12.75">
      <c r="A364" s="58" t="s">
        <v>326</v>
      </c>
      <c r="B364" s="58" t="s">
        <v>327</v>
      </c>
      <c r="C364" s="58">
        <v>28</v>
      </c>
      <c r="D364" s="58" t="s">
        <v>113</v>
      </c>
      <c r="E364" s="58">
        <v>49641320</v>
      </c>
      <c r="F364" s="58">
        <v>0.2205</v>
      </c>
      <c r="G364" s="58">
        <v>109456.17</v>
      </c>
    </row>
    <row r="365" spans="1:7" ht="12.75">
      <c r="A365" s="58" t="s">
        <v>326</v>
      </c>
      <c r="B365" s="58" t="s">
        <v>327</v>
      </c>
      <c r="C365" s="58">
        <v>89</v>
      </c>
      <c r="D365" s="58" t="s">
        <v>116</v>
      </c>
      <c r="E365" s="58">
        <v>360563531</v>
      </c>
      <c r="F365" s="58">
        <v>0.2205</v>
      </c>
      <c r="G365" s="58">
        <v>795042.5</v>
      </c>
    </row>
    <row r="366" spans="1:7" ht="12.75">
      <c r="A366" s="58" t="s">
        <v>328</v>
      </c>
      <c r="B366" s="58" t="s">
        <v>329</v>
      </c>
      <c r="C366" s="58">
        <v>27</v>
      </c>
      <c r="D366" s="58" t="s">
        <v>42</v>
      </c>
      <c r="E366" s="58">
        <v>51987170</v>
      </c>
      <c r="F366" s="58">
        <v>0.089906</v>
      </c>
      <c r="G366" s="58">
        <v>46739.78</v>
      </c>
    </row>
    <row r="367" spans="1:16" ht="12.75">
      <c r="A367" s="58" t="s">
        <v>328</v>
      </c>
      <c r="B367" s="58" t="s">
        <v>329</v>
      </c>
      <c r="C367" s="58">
        <v>28</v>
      </c>
      <c r="D367" s="58" t="s">
        <v>113</v>
      </c>
      <c r="E367" s="58">
        <v>40756430</v>
      </c>
      <c r="F367" s="58">
        <v>0.0899</v>
      </c>
      <c r="G367" s="58">
        <v>36641.5</v>
      </c>
      <c r="N367" s="58"/>
      <c r="O367" s="58"/>
      <c r="P367" s="58"/>
    </row>
    <row r="368" spans="1:16" ht="12.75">
      <c r="A368" s="58" t="s">
        <v>328</v>
      </c>
      <c r="B368" s="58" t="s">
        <v>329</v>
      </c>
      <c r="C368" s="58">
        <v>89</v>
      </c>
      <c r="D368" s="58" t="s">
        <v>116</v>
      </c>
      <c r="E368" s="58">
        <v>591595513</v>
      </c>
      <c r="F368" s="58">
        <v>0.089906</v>
      </c>
      <c r="G368" s="58">
        <v>531879.82</v>
      </c>
      <c r="N368" s="58"/>
      <c r="O368" s="58"/>
      <c r="P368" s="58"/>
    </row>
    <row r="369" spans="1:16" ht="12.75">
      <c r="A369" s="58" t="s">
        <v>330</v>
      </c>
      <c r="B369" s="58" t="s">
        <v>331</v>
      </c>
      <c r="C369" s="58">
        <v>14</v>
      </c>
      <c r="D369" s="58" t="s">
        <v>65</v>
      </c>
      <c r="E369" s="58">
        <v>409995</v>
      </c>
      <c r="F369" s="58">
        <v>0.041438</v>
      </c>
      <c r="G369" s="58">
        <v>169.89</v>
      </c>
      <c r="N369" s="58"/>
      <c r="O369" s="58"/>
      <c r="P369" s="58"/>
    </row>
    <row r="370" spans="1:16" ht="12.75">
      <c r="A370" s="58" t="s">
        <v>330</v>
      </c>
      <c r="B370" s="58" t="s">
        <v>331</v>
      </c>
      <c r="C370" s="58">
        <v>26</v>
      </c>
      <c r="D370" s="58" t="s">
        <v>66</v>
      </c>
      <c r="E370" s="58">
        <v>39536797</v>
      </c>
      <c r="F370" s="58">
        <v>0.041438</v>
      </c>
      <c r="G370" s="58">
        <v>16383.28</v>
      </c>
      <c r="N370" s="58"/>
      <c r="O370" s="58"/>
      <c r="P370" s="58"/>
    </row>
    <row r="371" spans="1:16" ht="12.75">
      <c r="A371" s="58" t="s">
        <v>330</v>
      </c>
      <c r="B371" s="58" t="s">
        <v>331</v>
      </c>
      <c r="C371" s="58">
        <v>90</v>
      </c>
      <c r="D371" s="58" t="s">
        <v>67</v>
      </c>
      <c r="E371" s="58">
        <v>891001963</v>
      </c>
      <c r="F371" s="58">
        <v>0.041438</v>
      </c>
      <c r="G371" s="58">
        <v>369213.74</v>
      </c>
      <c r="N371" s="58"/>
      <c r="O371" s="58"/>
      <c r="P371" s="58"/>
    </row>
    <row r="372" spans="1:16" ht="12.75">
      <c r="A372" s="58" t="s">
        <v>332</v>
      </c>
      <c r="B372" s="58" t="s">
        <v>333</v>
      </c>
      <c r="C372" s="58">
        <v>1</v>
      </c>
      <c r="D372" s="58" t="s">
        <v>6</v>
      </c>
      <c r="E372" s="63">
        <v>151207001</v>
      </c>
      <c r="F372" s="64">
        <v>0.055336</v>
      </c>
      <c r="G372" s="65">
        <v>83672.64</v>
      </c>
      <c r="N372" s="58"/>
      <c r="O372" s="58"/>
      <c r="P372" s="58"/>
    </row>
    <row r="373" spans="1:16" ht="12.75">
      <c r="A373" s="58" t="s">
        <v>332</v>
      </c>
      <c r="B373" s="58" t="s">
        <v>333</v>
      </c>
      <c r="C373" s="58">
        <v>18</v>
      </c>
      <c r="D373" s="58" t="s">
        <v>334</v>
      </c>
      <c r="E373" s="63">
        <v>532000</v>
      </c>
      <c r="F373" s="64">
        <v>0.055336</v>
      </c>
      <c r="G373" s="65">
        <v>294.39</v>
      </c>
      <c r="N373" s="58"/>
      <c r="O373" s="58"/>
      <c r="P373" s="58"/>
    </row>
    <row r="374" spans="1:16" ht="12.75">
      <c r="A374" s="58" t="s">
        <v>332</v>
      </c>
      <c r="B374" s="58" t="s">
        <v>333</v>
      </c>
      <c r="C374" s="58">
        <v>91</v>
      </c>
      <c r="D374" s="58" t="s">
        <v>255</v>
      </c>
      <c r="E374" s="63">
        <v>213317424</v>
      </c>
      <c r="F374" s="64">
        <v>0.055336</v>
      </c>
      <c r="G374" s="65">
        <v>118041.51</v>
      </c>
      <c r="N374" s="58"/>
      <c r="O374" s="58"/>
      <c r="P374" s="58"/>
    </row>
    <row r="375" spans="1:16" ht="12.75">
      <c r="A375" s="58" t="s">
        <v>335</v>
      </c>
      <c r="B375" s="58" t="s">
        <v>336</v>
      </c>
      <c r="C375" s="58">
        <v>93</v>
      </c>
      <c r="D375" s="58" t="s">
        <v>276</v>
      </c>
      <c r="E375" s="63">
        <v>1163810005</v>
      </c>
      <c r="F375" s="64">
        <v>0.086612</v>
      </c>
      <c r="G375" s="65">
        <v>1008007.7</v>
      </c>
      <c r="N375" s="58"/>
      <c r="O375" s="58"/>
      <c r="P375" s="58"/>
    </row>
    <row r="376" spans="1:16" ht="12.75">
      <c r="A376" s="58" t="s">
        <v>337</v>
      </c>
      <c r="B376" s="58" t="s">
        <v>338</v>
      </c>
      <c r="C376" s="58">
        <v>30</v>
      </c>
      <c r="D376" s="58" t="s">
        <v>291</v>
      </c>
      <c r="E376" s="58">
        <v>3038285</v>
      </c>
      <c r="F376" s="58">
        <v>0.011221</v>
      </c>
      <c r="G376" s="58">
        <v>340.94</v>
      </c>
      <c r="N376" s="58"/>
      <c r="O376" s="58"/>
      <c r="P376" s="58"/>
    </row>
    <row r="377" spans="1:16" ht="12.75">
      <c r="A377" s="58" t="s">
        <v>337</v>
      </c>
      <c r="B377" s="58" t="s">
        <v>338</v>
      </c>
      <c r="C377" s="58">
        <v>93</v>
      </c>
      <c r="D377" s="58" t="s">
        <v>276</v>
      </c>
      <c r="E377" s="58">
        <v>357114958</v>
      </c>
      <c r="F377" s="58">
        <v>0.011221</v>
      </c>
      <c r="G377" s="58">
        <v>40073.3</v>
      </c>
      <c r="N377" s="58"/>
      <c r="O377" s="58"/>
      <c r="P377" s="58"/>
    </row>
    <row r="379" ht="12.75">
      <c r="G379" s="57">
        <f>+SUM(G3:G377)</f>
        <v>243059650.06999972</v>
      </c>
    </row>
    <row r="381" spans="5:16" ht="12.75">
      <c r="E381"/>
      <c r="F381"/>
      <c r="G381"/>
      <c r="N381" s="58"/>
      <c r="O381" s="58"/>
      <c r="P381" s="58"/>
    </row>
    <row r="382" spans="5:16" ht="12.75">
      <c r="E382"/>
      <c r="F382"/>
      <c r="G382"/>
      <c r="N382" s="58"/>
      <c r="O382" s="58"/>
      <c r="P382" s="58"/>
    </row>
    <row r="383" spans="5:16" ht="12.75">
      <c r="E383"/>
      <c r="F383"/>
      <c r="G383"/>
      <c r="N383" s="58"/>
      <c r="O383" s="58"/>
      <c r="P383" s="58"/>
    </row>
    <row r="384" spans="5:16" ht="12.75">
      <c r="E384"/>
      <c r="F384"/>
      <c r="G384"/>
      <c r="N384" s="58"/>
      <c r="O384" s="58"/>
      <c r="P384" s="58"/>
    </row>
    <row r="385" spans="5:16" ht="12.75">
      <c r="E385"/>
      <c r="F385"/>
      <c r="G385"/>
      <c r="N385" s="58"/>
      <c r="O385" s="58"/>
      <c r="P385" s="58"/>
    </row>
    <row r="386" spans="5:16" ht="12.75">
      <c r="E386"/>
      <c r="F386"/>
      <c r="G386"/>
      <c r="N386" s="58"/>
      <c r="O386" s="58"/>
      <c r="P386" s="58"/>
    </row>
    <row r="387" spans="5:16" ht="12.75">
      <c r="E387"/>
      <c r="F387"/>
      <c r="G387"/>
      <c r="N387" s="58"/>
      <c r="O387" s="58"/>
      <c r="P387" s="58"/>
    </row>
    <row r="388" spans="5:16" ht="12.75">
      <c r="E388"/>
      <c r="F388"/>
      <c r="G388"/>
      <c r="N388" s="58"/>
      <c r="O388" s="58"/>
      <c r="P388" s="58"/>
    </row>
    <row r="389" spans="5:16" ht="12.75">
      <c r="E389"/>
      <c r="F389"/>
      <c r="G389"/>
      <c r="N389" s="58"/>
      <c r="O389" s="58"/>
      <c r="P389" s="58"/>
    </row>
    <row r="390" spans="5:16" ht="12.75">
      <c r="E390"/>
      <c r="F390"/>
      <c r="G390"/>
      <c r="N390" s="58"/>
      <c r="O390" s="58"/>
      <c r="P390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8.2812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s="30" customFormat="1" ht="12.75">
      <c r="A4" s="40" t="s">
        <v>43</v>
      </c>
      <c r="B4" s="20" t="s">
        <v>47</v>
      </c>
      <c r="C4" s="18">
        <v>12</v>
      </c>
      <c r="D4" s="19" t="s">
        <v>44</v>
      </c>
      <c r="E4" s="21">
        <v>1332674702</v>
      </c>
      <c r="F4" s="22">
        <v>0.013936</v>
      </c>
      <c r="G4" s="23">
        <v>185720.01</v>
      </c>
    </row>
    <row r="5" spans="1:7" s="30" customFormat="1" ht="12.75">
      <c r="A5" s="40" t="s">
        <v>43</v>
      </c>
      <c r="B5" s="20" t="s">
        <v>48</v>
      </c>
      <c r="C5" s="18">
        <v>71</v>
      </c>
      <c r="D5" s="19" t="s">
        <v>49</v>
      </c>
      <c r="E5" s="21">
        <v>29204</v>
      </c>
      <c r="F5" s="22">
        <v>0.013936</v>
      </c>
      <c r="G5" s="23">
        <v>4.08</v>
      </c>
    </row>
    <row r="6" spans="1:7" s="30" customFormat="1" ht="12.75">
      <c r="A6" s="40" t="s">
        <v>43</v>
      </c>
      <c r="B6" s="20" t="s">
        <v>48</v>
      </c>
      <c r="C6" s="18">
        <v>78</v>
      </c>
      <c r="D6" s="19" t="s">
        <v>45</v>
      </c>
      <c r="E6" s="21">
        <v>15130035</v>
      </c>
      <c r="F6" s="22">
        <v>0.013936</v>
      </c>
      <c r="G6" s="23">
        <v>2108.62</v>
      </c>
    </row>
    <row r="7" spans="1:7" s="30" customFormat="1" ht="12.75">
      <c r="A7" s="40" t="s">
        <v>43</v>
      </c>
      <c r="B7" s="20" t="s">
        <v>48</v>
      </c>
      <c r="C7" s="18">
        <v>80</v>
      </c>
      <c r="D7" s="19" t="s">
        <v>46</v>
      </c>
      <c r="E7" s="21">
        <v>792847</v>
      </c>
      <c r="F7" s="22">
        <v>0.013936</v>
      </c>
      <c r="G7" s="23">
        <v>110.5</v>
      </c>
    </row>
    <row r="8" spans="1:7" s="30" customFormat="1" ht="12.75">
      <c r="A8" s="42"/>
      <c r="B8" s="44" t="s">
        <v>16</v>
      </c>
      <c r="C8" s="24"/>
      <c r="D8" s="25"/>
      <c r="E8" s="26">
        <f>SUM(E4:E7)</f>
        <v>1348626788</v>
      </c>
      <c r="F8" s="32"/>
      <c r="G8" s="28">
        <f>SUM(G4:G7)</f>
        <v>187943.21</v>
      </c>
    </row>
    <row r="9" spans="1:7" s="30" customFormat="1" ht="12.75">
      <c r="A9" s="40" t="s">
        <v>43</v>
      </c>
      <c r="B9" s="20" t="s">
        <v>50</v>
      </c>
      <c r="C9" s="18">
        <v>12</v>
      </c>
      <c r="D9" s="19" t="s">
        <v>44</v>
      </c>
      <c r="E9" s="21">
        <v>1225783612</v>
      </c>
      <c r="F9" s="22">
        <v>0.015173</v>
      </c>
      <c r="G9" s="23">
        <v>185988.95</v>
      </c>
    </row>
    <row r="10" spans="1:7" s="30" customFormat="1" ht="12.75">
      <c r="A10" s="40" t="s">
        <v>43</v>
      </c>
      <c r="B10" s="20" t="s">
        <v>50</v>
      </c>
      <c r="C10" s="18">
        <v>71</v>
      </c>
      <c r="D10" s="19" t="s">
        <v>49</v>
      </c>
      <c r="E10" s="21">
        <v>29204</v>
      </c>
      <c r="F10" s="22">
        <v>0.015173</v>
      </c>
      <c r="G10" s="23">
        <v>4.45</v>
      </c>
    </row>
    <row r="11" spans="1:7" s="30" customFormat="1" ht="12.75">
      <c r="A11" s="40" t="s">
        <v>43</v>
      </c>
      <c r="B11" s="20" t="s">
        <v>50</v>
      </c>
      <c r="C11" s="18">
        <v>78</v>
      </c>
      <c r="D11" s="19" t="s">
        <v>45</v>
      </c>
      <c r="E11" s="21">
        <v>12113681</v>
      </c>
      <c r="F11" s="22">
        <v>0.015173</v>
      </c>
      <c r="G11" s="23">
        <v>1838.14</v>
      </c>
    </row>
    <row r="12" spans="1:7" s="30" customFormat="1" ht="12.75">
      <c r="A12" s="40" t="s">
        <v>43</v>
      </c>
      <c r="B12" s="47" t="s">
        <v>50</v>
      </c>
      <c r="C12" s="18">
        <v>80</v>
      </c>
      <c r="D12" s="19" t="s">
        <v>46</v>
      </c>
      <c r="E12" s="21">
        <v>792847</v>
      </c>
      <c r="F12" s="22">
        <v>0.015173</v>
      </c>
      <c r="G12" s="23">
        <v>120.32</v>
      </c>
    </row>
    <row r="13" spans="1:7" s="30" customFormat="1" ht="12.75">
      <c r="A13" s="42"/>
      <c r="B13" s="44" t="s">
        <v>16</v>
      </c>
      <c r="C13" s="24"/>
      <c r="D13" s="25"/>
      <c r="E13" s="26">
        <f>SUM(E9:E12)</f>
        <v>1238719344</v>
      </c>
      <c r="F13" s="32"/>
      <c r="G13" s="28">
        <f>SUM(G9:G12)</f>
        <v>187951.86000000004</v>
      </c>
    </row>
    <row r="14" spans="1:7" s="30" customFormat="1" ht="12.75">
      <c r="A14" s="40" t="s">
        <v>51</v>
      </c>
      <c r="B14" s="20" t="s">
        <v>54</v>
      </c>
      <c r="C14" s="18">
        <v>13</v>
      </c>
      <c r="D14" s="19" t="s">
        <v>53</v>
      </c>
      <c r="E14" s="21">
        <v>754473618</v>
      </c>
      <c r="F14" s="22">
        <v>0.095419</v>
      </c>
      <c r="G14" s="23">
        <v>719912.01</v>
      </c>
    </row>
    <row r="15" spans="1:7" s="30" customFormat="1" ht="11.25" customHeight="1">
      <c r="A15" s="40" t="s">
        <v>51</v>
      </c>
      <c r="B15" s="20" t="s">
        <v>52</v>
      </c>
      <c r="C15" s="18">
        <v>13</v>
      </c>
      <c r="D15" s="19" t="s">
        <v>53</v>
      </c>
      <c r="E15" s="21">
        <v>566648850</v>
      </c>
      <c r="F15" s="22">
        <v>0.078731</v>
      </c>
      <c r="G15" s="23">
        <v>446128.4</v>
      </c>
    </row>
    <row r="16" spans="1:7" s="30" customFormat="1" ht="12.75">
      <c r="A16" s="42"/>
      <c r="B16" s="44" t="s">
        <v>16</v>
      </c>
      <c r="C16" s="24"/>
      <c r="D16" s="25"/>
      <c r="E16" s="26">
        <f>SUM(E14:E15)</f>
        <v>1321122468</v>
      </c>
      <c r="F16" s="32"/>
      <c r="G16" s="28">
        <f>SUM(G14:G15)</f>
        <v>1166040.4100000001</v>
      </c>
    </row>
    <row r="17" spans="1:7" s="30" customFormat="1" ht="12.75">
      <c r="A17" s="40"/>
      <c r="B17" s="20"/>
      <c r="C17" s="18"/>
      <c r="D17" s="19"/>
      <c r="E17" s="21"/>
      <c r="F17" s="22"/>
      <c r="G17" s="23"/>
    </row>
    <row r="18" spans="1:7" s="30" customFormat="1" ht="12.75">
      <c r="A18" s="42" t="s">
        <v>55</v>
      </c>
      <c r="B18" s="31" t="s">
        <v>56</v>
      </c>
      <c r="C18" s="24">
        <v>13</v>
      </c>
      <c r="D18" s="25" t="s">
        <v>53</v>
      </c>
      <c r="E18" s="26">
        <v>377708513</v>
      </c>
      <c r="F18" s="32">
        <v>0.251373</v>
      </c>
      <c r="G18" s="28">
        <v>949457.51</v>
      </c>
    </row>
    <row r="19" spans="1:7" ht="12.75">
      <c r="A19" s="40" t="s">
        <v>57</v>
      </c>
      <c r="B19" s="20" t="s">
        <v>58</v>
      </c>
      <c r="C19" s="18">
        <v>13</v>
      </c>
      <c r="D19" s="19" t="s">
        <v>53</v>
      </c>
      <c r="E19" s="21">
        <v>545893403</v>
      </c>
      <c r="F19" s="22">
        <v>0.119376</v>
      </c>
      <c r="G19" s="23">
        <v>651666.09</v>
      </c>
    </row>
    <row r="20" spans="1:7" ht="12.75">
      <c r="A20" s="40" t="s">
        <v>57</v>
      </c>
      <c r="B20" s="20" t="s">
        <v>58</v>
      </c>
      <c r="C20" s="18">
        <v>77</v>
      </c>
      <c r="D20" s="19" t="s">
        <v>59</v>
      </c>
      <c r="E20" s="21">
        <v>4082437</v>
      </c>
      <c r="F20" s="22">
        <v>0.119376</v>
      </c>
      <c r="G20" s="23">
        <v>4873.48</v>
      </c>
    </row>
    <row r="21" spans="1:7" ht="12.75">
      <c r="A21" s="42"/>
      <c r="B21" s="44" t="s">
        <v>16</v>
      </c>
      <c r="C21" s="24"/>
      <c r="D21" s="25"/>
      <c r="E21" s="26">
        <f>SUM(E19:E20)</f>
        <v>549975840</v>
      </c>
      <c r="F21" s="32"/>
      <c r="G21" s="28">
        <f>SUM(G19:G20)</f>
        <v>656539.57</v>
      </c>
    </row>
    <row r="22" spans="1:7" s="30" customFormat="1" ht="12.75">
      <c r="A22" s="40" t="s">
        <v>60</v>
      </c>
      <c r="B22" s="20" t="s">
        <v>61</v>
      </c>
      <c r="C22" s="18">
        <v>13</v>
      </c>
      <c r="D22" s="19" t="s">
        <v>53</v>
      </c>
      <c r="E22" s="21">
        <v>734403041</v>
      </c>
      <c r="F22" s="22">
        <v>0.095212</v>
      </c>
      <c r="G22" s="23">
        <v>699240.31</v>
      </c>
    </row>
    <row r="23" spans="1:7" s="30" customFormat="1" ht="12.75">
      <c r="A23" s="40" t="s">
        <v>60</v>
      </c>
      <c r="B23" s="20" t="s">
        <v>61</v>
      </c>
      <c r="C23" s="18">
        <v>66</v>
      </c>
      <c r="D23" s="19" t="s">
        <v>62</v>
      </c>
      <c r="E23" s="21">
        <v>15423468</v>
      </c>
      <c r="F23" s="22">
        <v>0.095212</v>
      </c>
      <c r="G23" s="23">
        <v>14685.07</v>
      </c>
    </row>
    <row r="24" spans="1:7" s="30" customFormat="1" ht="12.75">
      <c r="A24" s="42"/>
      <c r="B24" s="44" t="s">
        <v>16</v>
      </c>
      <c r="C24" s="24"/>
      <c r="D24" s="25"/>
      <c r="E24" s="26">
        <f>SUM(E22:E23)</f>
        <v>749826509</v>
      </c>
      <c r="F24" s="32"/>
      <c r="G24" s="28">
        <f>SUM(G22:G23)</f>
        <v>713925.38</v>
      </c>
    </row>
    <row r="25" spans="1:7" ht="12.75">
      <c r="A25" s="40" t="s">
        <v>63</v>
      </c>
      <c r="B25" s="20" t="s">
        <v>64</v>
      </c>
      <c r="C25" s="18">
        <v>13</v>
      </c>
      <c r="D25" s="19" t="s">
        <v>53</v>
      </c>
      <c r="E25" s="21">
        <v>450507734</v>
      </c>
      <c r="F25" s="22">
        <v>0.139094</v>
      </c>
      <c r="G25" s="23">
        <v>626629.62</v>
      </c>
    </row>
    <row r="26" spans="1:7" ht="12.75">
      <c r="A26" s="40" t="s">
        <v>63</v>
      </c>
      <c r="B26" s="20" t="s">
        <v>64</v>
      </c>
      <c r="C26" s="18">
        <v>66</v>
      </c>
      <c r="D26" s="19" t="s">
        <v>62</v>
      </c>
      <c r="E26" s="21">
        <v>13216470</v>
      </c>
      <c r="F26" s="22">
        <v>0.139094</v>
      </c>
      <c r="G26" s="23">
        <v>18383.33</v>
      </c>
    </row>
    <row r="27" spans="1:7" ht="12.75">
      <c r="A27" s="42"/>
      <c r="B27" s="44" t="s">
        <v>16</v>
      </c>
      <c r="C27" s="24"/>
      <c r="D27" s="25"/>
      <c r="E27" s="26">
        <f>SUM(E25:E26)</f>
        <v>463724204</v>
      </c>
      <c r="F27" s="32"/>
      <c r="G27" s="28">
        <f>SUM(G25:G26)</f>
        <v>645012.95</v>
      </c>
    </row>
    <row r="28" spans="1:7" ht="12.75">
      <c r="A28" s="40" t="s">
        <v>366</v>
      </c>
      <c r="B28" s="20" t="s">
        <v>367</v>
      </c>
      <c r="C28" s="18">
        <v>14</v>
      </c>
      <c r="D28" s="19" t="s">
        <v>65</v>
      </c>
      <c r="E28" s="21">
        <v>181759948</v>
      </c>
      <c r="F28" s="22">
        <v>0.133322</v>
      </c>
      <c r="G28" s="23">
        <v>242326.6</v>
      </c>
    </row>
    <row r="29" spans="1:7" ht="12.75">
      <c r="A29" s="40" t="s">
        <v>366</v>
      </c>
      <c r="B29" s="20" t="s">
        <v>367</v>
      </c>
      <c r="C29" s="18">
        <v>26</v>
      </c>
      <c r="D29" s="19" t="s">
        <v>66</v>
      </c>
      <c r="E29" s="21">
        <v>2291785</v>
      </c>
      <c r="F29" s="22">
        <v>0.133322</v>
      </c>
      <c r="G29" s="23">
        <v>3055.46</v>
      </c>
    </row>
    <row r="30" spans="1:7" ht="12.75">
      <c r="A30" s="42"/>
      <c r="B30" s="43" t="s">
        <v>16</v>
      </c>
      <c r="C30" s="24"/>
      <c r="D30" s="25"/>
      <c r="E30" s="26">
        <f>SUM(E28:E29)</f>
        <v>184051733</v>
      </c>
      <c r="F30" s="27"/>
      <c r="G30" s="28">
        <f>SUM(G28:G29)</f>
        <v>245382.06</v>
      </c>
    </row>
    <row r="31" spans="1:7" s="58" customFormat="1" ht="12.75">
      <c r="A31" s="40"/>
      <c r="B31" s="52"/>
      <c r="C31" s="18"/>
      <c r="D31" s="19"/>
      <c r="E31" s="53"/>
      <c r="F31" s="61"/>
      <c r="G31" s="54"/>
    </row>
    <row r="32" spans="1:7" ht="12.75">
      <c r="A32" s="42" t="s">
        <v>68</v>
      </c>
      <c r="B32" s="31" t="s">
        <v>70</v>
      </c>
      <c r="C32" s="24">
        <v>17</v>
      </c>
      <c r="D32" s="25" t="s">
        <v>69</v>
      </c>
      <c r="E32" s="26">
        <v>725785146</v>
      </c>
      <c r="F32" s="32">
        <v>0.036625</v>
      </c>
      <c r="G32" s="28">
        <v>265819.9</v>
      </c>
    </row>
    <row r="33" spans="1:7" ht="12.75">
      <c r="A33" s="40"/>
      <c r="B33" s="20"/>
      <c r="C33" s="18"/>
      <c r="D33" s="19"/>
      <c r="E33" s="21"/>
      <c r="F33" s="22"/>
      <c r="G33" s="23"/>
    </row>
    <row r="34" spans="1:7" ht="12.75">
      <c r="A34" s="42" t="s">
        <v>68</v>
      </c>
      <c r="B34" s="31" t="s">
        <v>71</v>
      </c>
      <c r="C34" s="24">
        <v>17</v>
      </c>
      <c r="D34" s="25" t="s">
        <v>69</v>
      </c>
      <c r="E34" s="26">
        <v>725785146</v>
      </c>
      <c r="F34" s="32">
        <v>0.132979</v>
      </c>
      <c r="G34" s="28">
        <v>965143.12</v>
      </c>
    </row>
    <row r="35" spans="1:7" ht="12.75">
      <c r="A35" s="40" t="s">
        <v>72</v>
      </c>
      <c r="B35" s="20" t="s">
        <v>76</v>
      </c>
      <c r="C35" s="18">
        <v>19</v>
      </c>
      <c r="D35" s="19" t="s">
        <v>74</v>
      </c>
      <c r="E35" s="21">
        <v>196999480</v>
      </c>
      <c r="F35" s="22">
        <v>0.02</v>
      </c>
      <c r="G35" s="23">
        <v>39400.24</v>
      </c>
    </row>
    <row r="36" spans="1:7" ht="12.75">
      <c r="A36" s="40" t="s">
        <v>72</v>
      </c>
      <c r="B36" s="20" t="s">
        <v>76</v>
      </c>
      <c r="C36" s="18">
        <v>84</v>
      </c>
      <c r="D36" s="19" t="s">
        <v>75</v>
      </c>
      <c r="E36" s="21">
        <v>159440157</v>
      </c>
      <c r="F36" s="22">
        <v>0.02</v>
      </c>
      <c r="G36" s="23">
        <v>31888.15</v>
      </c>
    </row>
    <row r="37" spans="1:7" ht="12.75">
      <c r="A37" s="42"/>
      <c r="B37" s="44" t="s">
        <v>16</v>
      </c>
      <c r="C37" s="24"/>
      <c r="D37" s="25"/>
      <c r="E37" s="26">
        <f>SUM(E35:E36)</f>
        <v>356439637</v>
      </c>
      <c r="F37" s="32"/>
      <c r="G37" s="28">
        <f>SUM(G35:G36)</f>
        <v>71288.39</v>
      </c>
    </row>
    <row r="38" spans="1:7" ht="12.75">
      <c r="A38" s="40" t="s">
        <v>72</v>
      </c>
      <c r="B38" s="20" t="s">
        <v>73</v>
      </c>
      <c r="C38" s="18">
        <v>19</v>
      </c>
      <c r="D38" s="19" t="s">
        <v>74</v>
      </c>
      <c r="E38" s="21">
        <v>182445435</v>
      </c>
      <c r="F38" s="22">
        <v>0.01</v>
      </c>
      <c r="G38" s="23">
        <v>18244.67</v>
      </c>
    </row>
    <row r="39" spans="1:7" ht="12.75">
      <c r="A39" s="40" t="s">
        <v>72</v>
      </c>
      <c r="B39" s="20" t="s">
        <v>73</v>
      </c>
      <c r="C39" s="18">
        <v>84</v>
      </c>
      <c r="D39" s="19" t="s">
        <v>75</v>
      </c>
      <c r="E39" s="21">
        <v>159437970</v>
      </c>
      <c r="F39" s="22">
        <v>0.01</v>
      </c>
      <c r="G39" s="23">
        <v>15943.93</v>
      </c>
    </row>
    <row r="40" spans="1:7" ht="12.75">
      <c r="A40" s="42"/>
      <c r="B40" s="44" t="s">
        <v>16</v>
      </c>
      <c r="C40" s="24"/>
      <c r="D40" s="25"/>
      <c r="E40" s="26">
        <f>SUM(E38:E39)</f>
        <v>341883405</v>
      </c>
      <c r="F40" s="32"/>
      <c r="G40" s="28">
        <f>SUM(G38:G39)</f>
        <v>34188.6</v>
      </c>
    </row>
    <row r="41" spans="1:7" s="30" customFormat="1" ht="12.75">
      <c r="A41" s="40" t="s">
        <v>77</v>
      </c>
      <c r="B41" s="20" t="s">
        <v>78</v>
      </c>
      <c r="C41" s="18">
        <v>12</v>
      </c>
      <c r="D41" s="19" t="s">
        <v>44</v>
      </c>
      <c r="E41" s="21">
        <v>141774782</v>
      </c>
      <c r="F41" s="22">
        <v>0.036311</v>
      </c>
      <c r="G41" s="23">
        <v>51479.98</v>
      </c>
    </row>
    <row r="42" spans="1:7" s="30" customFormat="1" ht="12.75">
      <c r="A42" s="40" t="s">
        <v>77</v>
      </c>
      <c r="B42" s="20" t="s">
        <v>78</v>
      </c>
      <c r="C42" s="18">
        <v>19</v>
      </c>
      <c r="D42" s="19" t="s">
        <v>74</v>
      </c>
      <c r="E42" s="21">
        <v>1248570837</v>
      </c>
      <c r="F42" s="22">
        <v>0.036311</v>
      </c>
      <c r="G42" s="23">
        <v>453369.12</v>
      </c>
    </row>
    <row r="43" spans="1:7" s="30" customFormat="1" ht="12.75">
      <c r="A43" s="40" t="s">
        <v>77</v>
      </c>
      <c r="B43" s="20" t="s">
        <v>78</v>
      </c>
      <c r="C43" s="18">
        <v>78</v>
      </c>
      <c r="D43" s="19" t="s">
        <v>45</v>
      </c>
      <c r="E43" s="21">
        <v>539541</v>
      </c>
      <c r="F43" s="22">
        <v>0.036311</v>
      </c>
      <c r="G43" s="23">
        <v>195.9</v>
      </c>
    </row>
    <row r="44" spans="1:7" s="30" customFormat="1" ht="12.75">
      <c r="A44" s="42"/>
      <c r="B44" s="43" t="s">
        <v>16</v>
      </c>
      <c r="C44" s="24"/>
      <c r="D44" s="25"/>
      <c r="E44" s="26">
        <f>SUM(E41:E43)</f>
        <v>1390885160</v>
      </c>
      <c r="F44" s="32"/>
      <c r="G44" s="28">
        <f>SUM(G41:G43)</f>
        <v>505045</v>
      </c>
    </row>
    <row r="45" spans="1:7" ht="12.75">
      <c r="A45" s="40" t="s">
        <v>79</v>
      </c>
      <c r="B45" s="20" t="s">
        <v>80</v>
      </c>
      <c r="C45" s="18">
        <v>20</v>
      </c>
      <c r="D45" s="19" t="s">
        <v>41</v>
      </c>
      <c r="E45" s="21">
        <v>1394400834</v>
      </c>
      <c r="F45" s="22">
        <v>0.044404</v>
      </c>
      <c r="G45" s="23">
        <v>619170.75</v>
      </c>
    </row>
    <row r="46" spans="1:7" ht="12.75">
      <c r="A46" s="40" t="s">
        <v>79</v>
      </c>
      <c r="B46" s="20" t="s">
        <v>80</v>
      </c>
      <c r="C46" s="18">
        <v>27</v>
      </c>
      <c r="D46" s="19" t="s">
        <v>42</v>
      </c>
      <c r="E46" s="21">
        <v>977910</v>
      </c>
      <c r="F46" s="22">
        <v>0.044404</v>
      </c>
      <c r="G46" s="23">
        <v>434.24</v>
      </c>
    </row>
    <row r="47" spans="1:7" ht="12.75">
      <c r="A47" s="42"/>
      <c r="B47" s="43" t="s">
        <v>16</v>
      </c>
      <c r="C47" s="24"/>
      <c r="D47" s="25"/>
      <c r="E47" s="26">
        <f>SUM(E45:E46)</f>
        <v>1395378744</v>
      </c>
      <c r="F47" s="32"/>
      <c r="G47" s="28">
        <f>SUM(G45:G46)</f>
        <v>619604.99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82</v>
      </c>
      <c r="B4" s="20" t="s">
        <v>83</v>
      </c>
      <c r="C4" s="18">
        <v>20</v>
      </c>
      <c r="D4" s="19" t="s">
        <v>41</v>
      </c>
      <c r="E4" s="21">
        <v>623826226</v>
      </c>
      <c r="F4" s="22">
        <v>0.016536</v>
      </c>
      <c r="G4" s="23">
        <v>103156.22</v>
      </c>
    </row>
    <row r="5" spans="1:7" ht="12.75">
      <c r="A5" s="40" t="s">
        <v>82</v>
      </c>
      <c r="B5" s="20" t="s">
        <v>83</v>
      </c>
      <c r="C5" s="18">
        <v>84</v>
      </c>
      <c r="D5" s="19" t="s">
        <v>75</v>
      </c>
      <c r="E5" s="21">
        <v>270166448</v>
      </c>
      <c r="F5" s="22">
        <v>0.016536</v>
      </c>
      <c r="G5" s="23">
        <v>44674.82</v>
      </c>
    </row>
    <row r="6" spans="1:7" ht="12.75">
      <c r="A6" s="40" t="s">
        <v>82</v>
      </c>
      <c r="B6" s="20" t="s">
        <v>83</v>
      </c>
      <c r="C6" s="18">
        <v>90</v>
      </c>
      <c r="D6" s="19" t="s">
        <v>67</v>
      </c>
      <c r="E6" s="21">
        <v>22512259</v>
      </c>
      <c r="F6" s="22">
        <v>0.016536</v>
      </c>
      <c r="G6" s="23">
        <v>3722.64</v>
      </c>
    </row>
    <row r="7" spans="1:7" ht="12.75">
      <c r="A7" s="42"/>
      <c r="B7" s="43" t="s">
        <v>16</v>
      </c>
      <c r="C7" s="24"/>
      <c r="D7" s="25"/>
      <c r="E7" s="26">
        <f>SUM(E4:E6)</f>
        <v>916504933</v>
      </c>
      <c r="F7" s="32"/>
      <c r="G7" s="28">
        <f>SUM(G4:G6)</f>
        <v>151553.68000000002</v>
      </c>
    </row>
    <row r="8" spans="1:7" ht="12.75">
      <c r="A8" s="40"/>
      <c r="B8" s="20"/>
      <c r="C8" s="18"/>
      <c r="D8" s="19"/>
      <c r="E8" s="21"/>
      <c r="F8" s="22"/>
      <c r="G8" s="23"/>
    </row>
    <row r="9" spans="1:7" ht="12.75">
      <c r="A9" s="42" t="s">
        <v>85</v>
      </c>
      <c r="B9" s="31" t="s">
        <v>86</v>
      </c>
      <c r="C9" s="24">
        <v>21</v>
      </c>
      <c r="D9" s="25" t="s">
        <v>84</v>
      </c>
      <c r="E9" s="26">
        <v>1015053782</v>
      </c>
      <c r="F9" s="32">
        <v>0.043543</v>
      </c>
      <c r="G9" s="28">
        <v>441983.8</v>
      </c>
    </row>
    <row r="10" spans="1:7" ht="12.75">
      <c r="A10" s="40"/>
      <c r="B10" s="20"/>
      <c r="C10" s="18"/>
      <c r="D10" s="19"/>
      <c r="E10" s="21"/>
      <c r="F10" s="22"/>
      <c r="G10" s="23"/>
    </row>
    <row r="11" spans="1:7" ht="12.75">
      <c r="A11" s="42" t="s">
        <v>87</v>
      </c>
      <c r="B11" s="31" t="s">
        <v>88</v>
      </c>
      <c r="C11" s="24">
        <v>22</v>
      </c>
      <c r="D11" s="25" t="s">
        <v>89</v>
      </c>
      <c r="E11" s="26">
        <v>965657581</v>
      </c>
      <c r="F11" s="32">
        <v>0.115823</v>
      </c>
      <c r="G11" s="28">
        <v>1118453.9</v>
      </c>
    </row>
    <row r="12" spans="1:7" ht="12.75">
      <c r="A12" s="40"/>
      <c r="B12" s="20"/>
      <c r="C12" s="18"/>
      <c r="D12" s="19"/>
      <c r="E12" s="21"/>
      <c r="F12" s="22"/>
      <c r="G12" s="23"/>
    </row>
    <row r="13" spans="1:7" ht="12.75">
      <c r="A13" s="42" t="s">
        <v>91</v>
      </c>
      <c r="B13" s="31" t="s">
        <v>92</v>
      </c>
      <c r="C13" s="24">
        <v>24</v>
      </c>
      <c r="D13" s="25" t="s">
        <v>29</v>
      </c>
      <c r="E13" s="26">
        <v>229097297</v>
      </c>
      <c r="F13" s="32">
        <v>0.25</v>
      </c>
      <c r="G13" s="28">
        <v>572744.85</v>
      </c>
    </row>
    <row r="14" spans="1:7" ht="12.75">
      <c r="A14" s="40" t="s">
        <v>93</v>
      </c>
      <c r="B14" s="20" t="s">
        <v>94</v>
      </c>
      <c r="C14" s="18">
        <v>21</v>
      </c>
      <c r="D14" s="19" t="s">
        <v>84</v>
      </c>
      <c r="E14" s="21">
        <v>101707552</v>
      </c>
      <c r="F14" s="22">
        <v>0.053891</v>
      </c>
      <c r="G14" s="23">
        <v>54811.26</v>
      </c>
    </row>
    <row r="15" spans="1:7" ht="12.75">
      <c r="A15" s="40" t="s">
        <v>93</v>
      </c>
      <c r="B15" s="20" t="s">
        <v>94</v>
      </c>
      <c r="C15" s="18">
        <v>24</v>
      </c>
      <c r="D15" s="19" t="s">
        <v>29</v>
      </c>
      <c r="E15" s="21">
        <v>663901603</v>
      </c>
      <c r="F15" s="22">
        <v>0.053891</v>
      </c>
      <c r="G15" s="23">
        <v>357783.64</v>
      </c>
    </row>
    <row r="16" spans="1:7" ht="12.75">
      <c r="A16" s="40" t="s">
        <v>93</v>
      </c>
      <c r="B16" s="20" t="s">
        <v>94</v>
      </c>
      <c r="C16" s="18">
        <v>56</v>
      </c>
      <c r="D16" s="19" t="s">
        <v>95</v>
      </c>
      <c r="E16" s="21">
        <v>107916290</v>
      </c>
      <c r="F16" s="22">
        <v>0.053891</v>
      </c>
      <c r="G16" s="23">
        <v>58157.3</v>
      </c>
    </row>
    <row r="17" spans="1:7" ht="12.75">
      <c r="A17" s="42"/>
      <c r="B17" s="43" t="s">
        <v>16</v>
      </c>
      <c r="C17" s="24"/>
      <c r="D17" s="25"/>
      <c r="E17" s="26">
        <f>SUM(E14:E16)</f>
        <v>873525445</v>
      </c>
      <c r="F17" s="32"/>
      <c r="G17" s="28">
        <f>SUM(G14:G16)</f>
        <v>470752.2</v>
      </c>
    </row>
    <row r="18" spans="1:7" ht="12.75">
      <c r="A18" s="40" t="s">
        <v>93</v>
      </c>
      <c r="B18" s="20" t="s">
        <v>96</v>
      </c>
      <c r="C18" s="18">
        <v>21</v>
      </c>
      <c r="D18" s="19" t="s">
        <v>84</v>
      </c>
      <c r="E18" s="21">
        <v>10014937</v>
      </c>
      <c r="F18" s="22">
        <v>0.057568</v>
      </c>
      <c r="G18" s="23">
        <v>5765.44</v>
      </c>
    </row>
    <row r="19" spans="1:7" ht="12.75">
      <c r="A19" s="40" t="s">
        <v>93</v>
      </c>
      <c r="B19" s="20" t="s">
        <v>96</v>
      </c>
      <c r="C19" s="18">
        <v>24</v>
      </c>
      <c r="D19" s="19" t="s">
        <v>29</v>
      </c>
      <c r="E19" s="21">
        <v>393542255</v>
      </c>
      <c r="F19" s="22">
        <v>0.057568</v>
      </c>
      <c r="G19" s="23">
        <v>226555.06</v>
      </c>
    </row>
    <row r="20" spans="1:7" ht="12.75">
      <c r="A20" s="40" t="s">
        <v>93</v>
      </c>
      <c r="B20" s="20" t="s">
        <v>96</v>
      </c>
      <c r="C20" s="18">
        <v>56</v>
      </c>
      <c r="D20" s="19" t="s">
        <v>95</v>
      </c>
      <c r="E20" s="21">
        <v>76562622</v>
      </c>
      <c r="F20" s="22">
        <v>0.057568</v>
      </c>
      <c r="G20" s="23">
        <v>44075.69</v>
      </c>
    </row>
    <row r="21" spans="1:7" ht="12.75">
      <c r="A21" s="42"/>
      <c r="B21" s="43" t="s">
        <v>16</v>
      </c>
      <c r="C21" s="24"/>
      <c r="D21" s="25"/>
      <c r="E21" s="26">
        <f>SUM(E18:E20)</f>
        <v>480119814</v>
      </c>
      <c r="F21" s="32"/>
      <c r="G21" s="28">
        <f>SUM(G18:G20)</f>
        <v>276396.19</v>
      </c>
    </row>
    <row r="22" spans="1:7" ht="12.75">
      <c r="A22" s="40" t="s">
        <v>341</v>
      </c>
      <c r="B22" s="20" t="s">
        <v>342</v>
      </c>
      <c r="C22" s="18">
        <v>10</v>
      </c>
      <c r="D22" s="19" t="s">
        <v>20</v>
      </c>
      <c r="E22" s="21">
        <v>86618416</v>
      </c>
      <c r="F22" s="22">
        <v>0.121765</v>
      </c>
      <c r="G22" s="23">
        <v>105471.09</v>
      </c>
    </row>
    <row r="23" spans="1:7" ht="12.75">
      <c r="A23" s="40" t="s">
        <v>341</v>
      </c>
      <c r="B23" s="20" t="s">
        <v>342</v>
      </c>
      <c r="C23" s="18">
        <v>21</v>
      </c>
      <c r="D23" s="19" t="s">
        <v>84</v>
      </c>
      <c r="E23" s="21">
        <v>69748502</v>
      </c>
      <c r="F23" s="22">
        <v>0.121765</v>
      </c>
      <c r="G23" s="23">
        <v>84929.34</v>
      </c>
    </row>
    <row r="24" spans="1:7" ht="12.75">
      <c r="A24" s="40" t="s">
        <v>341</v>
      </c>
      <c r="B24" s="20" t="s">
        <v>342</v>
      </c>
      <c r="C24" s="18">
        <v>24</v>
      </c>
      <c r="D24" s="19" t="s">
        <v>29</v>
      </c>
      <c r="E24" s="21">
        <v>258396229</v>
      </c>
      <c r="F24" s="22">
        <v>0.121765</v>
      </c>
      <c r="G24" s="23">
        <v>314636.68</v>
      </c>
    </row>
    <row r="25" spans="1:7" ht="12.75">
      <c r="A25" s="42"/>
      <c r="B25" s="43" t="s">
        <v>16</v>
      </c>
      <c r="C25" s="24"/>
      <c r="D25" s="25"/>
      <c r="E25" s="26">
        <f>SUM(E22:E24)</f>
        <v>414763147</v>
      </c>
      <c r="F25" s="32"/>
      <c r="G25" s="28">
        <f>SUM(G22:G24)</f>
        <v>505037.11</v>
      </c>
    </row>
    <row r="26" spans="1:7" ht="12.75">
      <c r="A26" s="40" t="s">
        <v>97</v>
      </c>
      <c r="B26" s="20" t="s">
        <v>98</v>
      </c>
      <c r="C26" s="18">
        <v>25</v>
      </c>
      <c r="D26" s="19" t="s">
        <v>99</v>
      </c>
      <c r="E26" s="21">
        <v>162140638</v>
      </c>
      <c r="F26" s="22">
        <v>0.1</v>
      </c>
      <c r="G26" s="23">
        <v>162141.59</v>
      </c>
    </row>
    <row r="27" spans="1:7" s="30" customFormat="1" ht="12.75">
      <c r="A27" s="40" t="s">
        <v>97</v>
      </c>
      <c r="B27" s="20" t="s">
        <v>98</v>
      </c>
      <c r="C27" s="18">
        <v>35</v>
      </c>
      <c r="D27" s="19" t="s">
        <v>100</v>
      </c>
      <c r="E27" s="21">
        <v>1738481</v>
      </c>
      <c r="F27" s="22">
        <v>0.1</v>
      </c>
      <c r="G27" s="23">
        <v>1738.51</v>
      </c>
    </row>
    <row r="28" spans="1:7" s="30" customFormat="1" ht="12.75">
      <c r="A28" s="40" t="s">
        <v>97</v>
      </c>
      <c r="B28" s="20" t="s">
        <v>98</v>
      </c>
      <c r="C28" s="18">
        <v>51</v>
      </c>
      <c r="D28" s="19" t="s">
        <v>101</v>
      </c>
      <c r="E28" s="21">
        <v>249424190</v>
      </c>
      <c r="F28" s="22">
        <v>0.1</v>
      </c>
      <c r="G28" s="23">
        <v>249425.49</v>
      </c>
    </row>
    <row r="29" spans="1:7" s="30" customFormat="1" ht="12.75">
      <c r="A29" s="40" t="s">
        <v>97</v>
      </c>
      <c r="B29" s="47" t="s">
        <v>98</v>
      </c>
      <c r="C29" s="18">
        <v>68</v>
      </c>
      <c r="D29" s="19" t="s">
        <v>102</v>
      </c>
      <c r="E29" s="21">
        <v>34646645</v>
      </c>
      <c r="F29" s="22">
        <v>0.1</v>
      </c>
      <c r="G29" s="23">
        <v>34646.63</v>
      </c>
    </row>
    <row r="30" spans="1:7" s="30" customFormat="1" ht="12.75">
      <c r="A30" s="42"/>
      <c r="B30" s="43" t="s">
        <v>16</v>
      </c>
      <c r="C30" s="24"/>
      <c r="D30" s="25"/>
      <c r="E30" s="26">
        <f>SUM(E27:E29)</f>
        <v>285809316</v>
      </c>
      <c r="F30" s="27"/>
      <c r="G30" s="28">
        <f>SUM(G26:G29)</f>
        <v>447952.22</v>
      </c>
    </row>
    <row r="31" spans="1:7" s="30" customFormat="1" ht="12.75">
      <c r="A31" s="40" t="s">
        <v>103</v>
      </c>
      <c r="B31" s="20" t="s">
        <v>104</v>
      </c>
      <c r="C31" s="18">
        <v>22</v>
      </c>
      <c r="D31" s="19" t="s">
        <v>89</v>
      </c>
      <c r="E31" s="21">
        <v>169646145</v>
      </c>
      <c r="F31" s="22">
        <v>0.137418</v>
      </c>
      <c r="G31" s="23">
        <v>233124.36</v>
      </c>
    </row>
    <row r="32" spans="1:7" s="30" customFormat="1" ht="12.75">
      <c r="A32" s="40" t="s">
        <v>103</v>
      </c>
      <c r="B32" s="20" t="s">
        <v>104</v>
      </c>
      <c r="C32" s="18">
        <v>26</v>
      </c>
      <c r="D32" s="19" t="s">
        <v>66</v>
      </c>
      <c r="E32" s="21">
        <v>227266786</v>
      </c>
      <c r="F32" s="22">
        <v>0.137418</v>
      </c>
      <c r="G32" s="23">
        <v>312305.78</v>
      </c>
    </row>
    <row r="33" spans="1:7" s="30" customFormat="1" ht="12.75">
      <c r="A33" s="42"/>
      <c r="B33" s="43" t="s">
        <v>16</v>
      </c>
      <c r="C33" s="24"/>
      <c r="D33" s="25"/>
      <c r="E33" s="26">
        <f>SUM(E31:E32)</f>
        <v>396912931</v>
      </c>
      <c r="F33" s="32"/>
      <c r="G33" s="28">
        <f>SUM(G31:G32)</f>
        <v>545430.14</v>
      </c>
    </row>
    <row r="34" spans="1:7" ht="12.75">
      <c r="A34" s="40" t="s">
        <v>105</v>
      </c>
      <c r="B34" s="20" t="s">
        <v>106</v>
      </c>
      <c r="C34" s="18">
        <v>22</v>
      </c>
      <c r="D34" s="19" t="s">
        <v>89</v>
      </c>
      <c r="E34" s="21">
        <v>17400276</v>
      </c>
      <c r="F34" s="22">
        <v>0.053953</v>
      </c>
      <c r="G34" s="23">
        <v>9387.98</v>
      </c>
    </row>
    <row r="35" spans="1:7" ht="12.75">
      <c r="A35" s="40" t="s">
        <v>105</v>
      </c>
      <c r="B35" s="20" t="s">
        <v>106</v>
      </c>
      <c r="C35" s="18">
        <v>26</v>
      </c>
      <c r="D35" s="19" t="s">
        <v>66</v>
      </c>
      <c r="E35" s="21">
        <v>300873979</v>
      </c>
      <c r="F35" s="22">
        <v>0.053953</v>
      </c>
      <c r="G35" s="23">
        <v>162330.8</v>
      </c>
    </row>
    <row r="36" spans="1:7" ht="12.75">
      <c r="A36" s="42"/>
      <c r="B36" s="43" t="s">
        <v>16</v>
      </c>
      <c r="C36" s="24"/>
      <c r="D36" s="25"/>
      <c r="E36" s="26">
        <f>SUM(E34:E35)</f>
        <v>318274255</v>
      </c>
      <c r="F36" s="32"/>
      <c r="G36" s="28">
        <f>SUM(G34:G35)</f>
        <v>171718.78</v>
      </c>
    </row>
    <row r="37" spans="1:7" ht="12.75">
      <c r="A37" s="40" t="s">
        <v>107</v>
      </c>
      <c r="B37" s="20" t="s">
        <v>110</v>
      </c>
      <c r="C37" s="18">
        <v>27</v>
      </c>
      <c r="D37" s="19" t="s">
        <v>42</v>
      </c>
      <c r="E37" s="21">
        <v>2054704833</v>
      </c>
      <c r="F37" s="22">
        <v>0.034868</v>
      </c>
      <c r="G37" s="23">
        <v>716454.48</v>
      </c>
    </row>
    <row r="38" spans="1:7" ht="12.75">
      <c r="A38" s="40" t="s">
        <v>107</v>
      </c>
      <c r="B38" s="20" t="s">
        <v>110</v>
      </c>
      <c r="C38" s="18">
        <v>78</v>
      </c>
      <c r="D38" s="19" t="s">
        <v>45</v>
      </c>
      <c r="E38" s="21">
        <v>260134561</v>
      </c>
      <c r="F38" s="22">
        <v>0.034868</v>
      </c>
      <c r="G38" s="23">
        <v>90705.14</v>
      </c>
    </row>
    <row r="39" spans="1:7" ht="12.75">
      <c r="A39" s="42"/>
      <c r="B39" s="43" t="s">
        <v>16</v>
      </c>
      <c r="C39" s="24"/>
      <c r="D39" s="25"/>
      <c r="E39" s="26">
        <f>SUM(E37:E38)</f>
        <v>2314839394</v>
      </c>
      <c r="F39" s="32"/>
      <c r="G39" s="28">
        <f>SUM(G37:G38)</f>
        <v>807159.62</v>
      </c>
    </row>
    <row r="40" spans="1:7" ht="12.75">
      <c r="A40" s="40" t="s">
        <v>107</v>
      </c>
      <c r="B40" s="20" t="s">
        <v>109</v>
      </c>
      <c r="C40" s="18">
        <v>27</v>
      </c>
      <c r="D40" s="19" t="s">
        <v>42</v>
      </c>
      <c r="E40" s="21">
        <v>2054704833</v>
      </c>
      <c r="F40" s="22">
        <v>0.020097</v>
      </c>
      <c r="G40" s="23">
        <v>412953.78</v>
      </c>
    </row>
    <row r="41" spans="1:7" ht="12.75">
      <c r="A41" s="40" t="s">
        <v>107</v>
      </c>
      <c r="B41" s="20" t="s">
        <v>109</v>
      </c>
      <c r="C41" s="18">
        <v>78</v>
      </c>
      <c r="D41" s="19" t="s">
        <v>45</v>
      </c>
      <c r="E41" s="21">
        <v>260134561</v>
      </c>
      <c r="F41" s="22">
        <v>0.020097</v>
      </c>
      <c r="G41" s="23">
        <v>52280.4</v>
      </c>
    </row>
    <row r="42" spans="1:7" ht="12.75">
      <c r="A42" s="42"/>
      <c r="B42" s="43" t="s">
        <v>16</v>
      </c>
      <c r="C42" s="24"/>
      <c r="D42" s="25"/>
      <c r="E42" s="26">
        <f>SUM(E40:E41)</f>
        <v>2314839394</v>
      </c>
      <c r="F42" s="32"/>
      <c r="G42" s="28">
        <f>SUM(G40:G41)</f>
        <v>465234.18000000005</v>
      </c>
    </row>
    <row r="43" spans="1:7" ht="12.75">
      <c r="A43" s="40" t="s">
        <v>107</v>
      </c>
      <c r="B43" s="20" t="s">
        <v>108</v>
      </c>
      <c r="C43" s="18">
        <v>27</v>
      </c>
      <c r="D43" s="19" t="s">
        <v>42</v>
      </c>
      <c r="E43" s="21">
        <v>2054704833</v>
      </c>
      <c r="F43" s="22">
        <v>0.02343</v>
      </c>
      <c r="G43" s="23">
        <v>481437.88</v>
      </c>
    </row>
    <row r="44" spans="1:7" ht="12.75">
      <c r="A44" s="40" t="s">
        <v>107</v>
      </c>
      <c r="B44" s="20" t="s">
        <v>108</v>
      </c>
      <c r="C44" s="18">
        <v>78</v>
      </c>
      <c r="D44" s="19" t="s">
        <v>45</v>
      </c>
      <c r="E44" s="21">
        <v>95365337</v>
      </c>
      <c r="F44" s="22">
        <v>0.02343</v>
      </c>
      <c r="G44" s="23">
        <v>22344.68</v>
      </c>
    </row>
    <row r="45" spans="1:7" ht="12.75">
      <c r="A45" s="42"/>
      <c r="B45" s="43" t="s">
        <v>16</v>
      </c>
      <c r="C45" s="24"/>
      <c r="D45" s="25"/>
      <c r="E45" s="26">
        <f>SUM(E43:E44)</f>
        <v>2150070170</v>
      </c>
      <c r="F45" s="32"/>
      <c r="G45" s="28">
        <f>SUM(G43:G44)</f>
        <v>503782.56</v>
      </c>
    </row>
    <row r="46" spans="1:7" ht="12.75">
      <c r="A46" s="48"/>
      <c r="B46" s="52"/>
      <c r="C46" s="48"/>
      <c r="D46" s="20"/>
      <c r="E46" s="49"/>
      <c r="F46" s="50"/>
      <c r="G46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74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107</v>
      </c>
      <c r="B4" s="20" t="s">
        <v>111</v>
      </c>
      <c r="C4" s="18">
        <v>27</v>
      </c>
      <c r="D4" s="19" t="s">
        <v>42</v>
      </c>
      <c r="E4" s="21">
        <v>2006375722</v>
      </c>
      <c r="F4" s="22">
        <v>0.12108</v>
      </c>
      <c r="G4" s="23">
        <v>2429339.18</v>
      </c>
    </row>
    <row r="5" spans="1:7" ht="12.75">
      <c r="A5" s="40" t="s">
        <v>107</v>
      </c>
      <c r="B5" s="20" t="s">
        <v>111</v>
      </c>
      <c r="C5" s="18">
        <v>78</v>
      </c>
      <c r="D5" s="19" t="s">
        <v>45</v>
      </c>
      <c r="E5" s="21">
        <v>27112742</v>
      </c>
      <c r="F5" s="22">
        <v>0.12108</v>
      </c>
      <c r="G5" s="23">
        <v>32828.28</v>
      </c>
    </row>
    <row r="6" spans="1:7" ht="12.75">
      <c r="A6" s="42"/>
      <c r="B6" s="43" t="s">
        <v>16</v>
      </c>
      <c r="C6" s="24"/>
      <c r="D6" s="25"/>
      <c r="E6" s="26">
        <f>SUM(E4:E5)</f>
        <v>2033488464</v>
      </c>
      <c r="F6" s="32"/>
      <c r="G6" s="28">
        <f>SUM(G4:G5)</f>
        <v>2462167.46</v>
      </c>
    </row>
    <row r="7" spans="1:7" ht="12.75">
      <c r="A7" s="40"/>
      <c r="B7" s="20"/>
      <c r="C7" s="18"/>
      <c r="D7" s="19"/>
      <c r="E7" s="21"/>
      <c r="F7" s="22"/>
      <c r="G7" s="23"/>
    </row>
    <row r="8" spans="1:7" ht="12.75">
      <c r="A8" s="42" t="s">
        <v>107</v>
      </c>
      <c r="B8" s="31" t="s">
        <v>112</v>
      </c>
      <c r="C8" s="24">
        <v>28</v>
      </c>
      <c r="D8" s="25" t="s">
        <v>113</v>
      </c>
      <c r="E8" s="26">
        <v>46064920</v>
      </c>
      <c r="F8" s="32">
        <v>0.19947</v>
      </c>
      <c r="G8" s="28">
        <v>91883.84</v>
      </c>
    </row>
    <row r="9" spans="1:7" ht="12.75">
      <c r="A9" s="40" t="s">
        <v>114</v>
      </c>
      <c r="B9" s="20" t="s">
        <v>115</v>
      </c>
      <c r="C9" s="18">
        <v>11</v>
      </c>
      <c r="D9" s="19" t="s">
        <v>40</v>
      </c>
      <c r="E9" s="21">
        <v>73409331</v>
      </c>
      <c r="F9" s="22">
        <v>0.070281</v>
      </c>
      <c r="G9" s="23">
        <v>51593.12</v>
      </c>
    </row>
    <row r="10" spans="1:7" ht="12.75">
      <c r="A10" s="40" t="s">
        <v>114</v>
      </c>
      <c r="B10" s="20" t="s">
        <v>115</v>
      </c>
      <c r="C10" s="18">
        <v>20</v>
      </c>
      <c r="D10" s="19" t="s">
        <v>41</v>
      </c>
      <c r="E10" s="21">
        <v>14004243</v>
      </c>
      <c r="F10" s="22">
        <v>0.070281</v>
      </c>
      <c r="G10" s="23">
        <v>9842.31</v>
      </c>
    </row>
    <row r="11" spans="1:7" ht="12.75">
      <c r="A11" s="40" t="s">
        <v>114</v>
      </c>
      <c r="B11" s="20" t="s">
        <v>115</v>
      </c>
      <c r="C11" s="18">
        <v>27</v>
      </c>
      <c r="D11" s="19" t="s">
        <v>42</v>
      </c>
      <c r="E11" s="21">
        <v>629457057</v>
      </c>
      <c r="F11" s="22">
        <v>0.070281</v>
      </c>
      <c r="G11" s="23">
        <v>442393.48</v>
      </c>
    </row>
    <row r="12" spans="1:7" ht="12.75">
      <c r="A12" s="40" t="s">
        <v>114</v>
      </c>
      <c r="B12" s="47" t="s">
        <v>115</v>
      </c>
      <c r="C12" s="18">
        <v>89</v>
      </c>
      <c r="D12" s="19" t="s">
        <v>116</v>
      </c>
      <c r="E12" s="21">
        <v>136171732</v>
      </c>
      <c r="F12" s="22">
        <v>0.070281</v>
      </c>
      <c r="G12" s="23">
        <v>95702.96</v>
      </c>
    </row>
    <row r="13" spans="1:7" ht="12.75">
      <c r="A13" s="42"/>
      <c r="B13" s="44" t="s">
        <v>16</v>
      </c>
      <c r="C13" s="24"/>
      <c r="D13" s="25"/>
      <c r="E13" s="26">
        <f>SUM(E9:E12)</f>
        <v>853042363</v>
      </c>
      <c r="F13" s="32"/>
      <c r="G13" s="28">
        <f>SUM(G9:G12)</f>
        <v>599531.87</v>
      </c>
    </row>
    <row r="14" spans="1:7" ht="12.75">
      <c r="A14" s="40" t="s">
        <v>117</v>
      </c>
      <c r="B14" s="20" t="s">
        <v>118</v>
      </c>
      <c r="C14" s="18">
        <v>19</v>
      </c>
      <c r="D14" s="19" t="s">
        <v>74</v>
      </c>
      <c r="E14" s="21">
        <v>4803849</v>
      </c>
      <c r="F14" s="22">
        <v>0.039356</v>
      </c>
      <c r="G14" s="23">
        <v>1890.61</v>
      </c>
    </row>
    <row r="15" spans="1:7" ht="12.75">
      <c r="A15" s="40" t="s">
        <v>117</v>
      </c>
      <c r="B15" s="20" t="s">
        <v>118</v>
      </c>
      <c r="C15" s="18">
        <v>78</v>
      </c>
      <c r="D15" s="19" t="s">
        <v>45</v>
      </c>
      <c r="E15" s="21">
        <v>282058819</v>
      </c>
      <c r="F15" s="22">
        <v>0.039356</v>
      </c>
      <c r="G15" s="23">
        <v>111008.84</v>
      </c>
    </row>
    <row r="16" spans="1:7" ht="12.75">
      <c r="A16" s="40" t="s">
        <v>117</v>
      </c>
      <c r="B16" s="20" t="s">
        <v>368</v>
      </c>
      <c r="C16" s="18">
        <v>27</v>
      </c>
      <c r="D16" s="19" t="s">
        <v>42</v>
      </c>
      <c r="E16" s="21">
        <v>798177512</v>
      </c>
      <c r="F16" s="22">
        <v>0.039356</v>
      </c>
      <c r="G16" s="23">
        <v>314135.14</v>
      </c>
    </row>
    <row r="17" spans="1:7" ht="12.75">
      <c r="A17" s="42"/>
      <c r="B17" s="43" t="s">
        <v>16</v>
      </c>
      <c r="C17" s="24"/>
      <c r="D17" s="25"/>
      <c r="E17" s="26">
        <f>SUM(E14:E16)</f>
        <v>1085040180</v>
      </c>
      <c r="F17" s="32"/>
      <c r="G17" s="28">
        <f>SUM(G14:G16)</f>
        <v>427034.59</v>
      </c>
    </row>
    <row r="18" spans="1:7" ht="12.75">
      <c r="A18" s="40" t="s">
        <v>119</v>
      </c>
      <c r="B18" s="20" t="s">
        <v>120</v>
      </c>
      <c r="C18" s="18">
        <v>28</v>
      </c>
      <c r="D18" s="19" t="s">
        <v>113</v>
      </c>
      <c r="E18" s="21">
        <v>21239033350</v>
      </c>
      <c r="F18" s="22">
        <v>0.16248</v>
      </c>
      <c r="G18" s="23">
        <v>34507851.14</v>
      </c>
    </row>
    <row r="19" spans="1:7" ht="12.75">
      <c r="A19" s="40" t="s">
        <v>119</v>
      </c>
      <c r="B19" s="20" t="s">
        <v>120</v>
      </c>
      <c r="C19" s="18">
        <v>77</v>
      </c>
      <c r="D19" s="19" t="s">
        <v>59</v>
      </c>
      <c r="E19" s="21">
        <v>925468851</v>
      </c>
      <c r="F19" s="22">
        <v>0.162483</v>
      </c>
      <c r="G19" s="23">
        <v>1503729.71</v>
      </c>
    </row>
    <row r="20" spans="1:7" ht="12.75">
      <c r="A20" s="42"/>
      <c r="B20" s="43" t="s">
        <v>16</v>
      </c>
      <c r="C20" s="24"/>
      <c r="D20" s="25"/>
      <c r="E20" s="26">
        <f>SUM(E18:E19)</f>
        <v>22164502201</v>
      </c>
      <c r="F20" s="32"/>
      <c r="G20" s="28">
        <f>SUM(G18:G19)</f>
        <v>36011580.85</v>
      </c>
    </row>
    <row r="21" spans="1:7" ht="12.75">
      <c r="A21" s="40" t="s">
        <v>121</v>
      </c>
      <c r="B21" s="20" t="s">
        <v>122</v>
      </c>
      <c r="C21" s="18">
        <v>28</v>
      </c>
      <c r="D21" s="19" t="s">
        <v>113</v>
      </c>
      <c r="E21" s="21">
        <v>71852515</v>
      </c>
      <c r="F21" s="22">
        <v>0.32666</v>
      </c>
      <c r="G21" s="23">
        <v>234709.05</v>
      </c>
    </row>
    <row r="22" spans="1:7" ht="12.75">
      <c r="A22" s="40" t="s">
        <v>121</v>
      </c>
      <c r="B22" s="20" t="s">
        <v>125</v>
      </c>
      <c r="C22" s="18">
        <v>28</v>
      </c>
      <c r="D22" s="19" t="s">
        <v>113</v>
      </c>
      <c r="E22" s="21">
        <v>5968088400</v>
      </c>
      <c r="F22" s="22">
        <v>0.34</v>
      </c>
      <c r="G22" s="23">
        <v>20291138.47</v>
      </c>
    </row>
    <row r="23" spans="1:7" ht="12.75">
      <c r="A23" s="40" t="s">
        <v>121</v>
      </c>
      <c r="B23" s="20" t="s">
        <v>123</v>
      </c>
      <c r="C23" s="18">
        <v>28</v>
      </c>
      <c r="D23" s="19" t="s">
        <v>113</v>
      </c>
      <c r="E23" s="21">
        <v>353200</v>
      </c>
      <c r="F23" s="22">
        <v>0.34</v>
      </c>
      <c r="G23" s="23">
        <v>1200.86</v>
      </c>
    </row>
    <row r="24" spans="1:7" ht="12.75">
      <c r="A24" s="40" t="s">
        <v>121</v>
      </c>
      <c r="B24" s="20" t="s">
        <v>126</v>
      </c>
      <c r="C24" s="18">
        <v>28</v>
      </c>
      <c r="D24" s="19" t="s">
        <v>113</v>
      </c>
      <c r="E24" s="21">
        <v>31764045</v>
      </c>
      <c r="F24" s="22">
        <v>0.34</v>
      </c>
      <c r="G24" s="23">
        <v>107995.89</v>
      </c>
    </row>
    <row r="25" spans="1:7" ht="12.75">
      <c r="A25" s="40" t="s">
        <v>121</v>
      </c>
      <c r="B25" s="47" t="s">
        <v>124</v>
      </c>
      <c r="C25" s="18">
        <v>28</v>
      </c>
      <c r="D25" s="19" t="s">
        <v>113</v>
      </c>
      <c r="E25" s="21">
        <v>18268290</v>
      </c>
      <c r="F25" s="22">
        <v>0.34</v>
      </c>
      <c r="G25" s="23">
        <v>62111.14</v>
      </c>
    </row>
    <row r="26" spans="1:7" ht="12.75">
      <c r="A26" s="42"/>
      <c r="B26" s="44" t="s">
        <v>16</v>
      </c>
      <c r="C26" s="24"/>
      <c r="D26" s="25"/>
      <c r="E26" s="26">
        <f>SUM(E21:E25)</f>
        <v>6090326450</v>
      </c>
      <c r="F26" s="32"/>
      <c r="G26" s="28">
        <f>SUM(G21:G25)</f>
        <v>20697155.41</v>
      </c>
    </row>
    <row r="27" spans="1:7" ht="12.75">
      <c r="A27" s="40" t="s">
        <v>127</v>
      </c>
      <c r="B27" s="20" t="s">
        <v>128</v>
      </c>
      <c r="C27" s="18">
        <v>28</v>
      </c>
      <c r="D27" s="19" t="s">
        <v>113</v>
      </c>
      <c r="E27" s="21">
        <v>8904468915</v>
      </c>
      <c r="F27" s="22">
        <v>0.14</v>
      </c>
      <c r="G27" s="23">
        <v>12466200.92</v>
      </c>
    </row>
    <row r="28" spans="1:7" ht="12.75">
      <c r="A28" s="40" t="s">
        <v>127</v>
      </c>
      <c r="B28" s="20" t="s">
        <v>128</v>
      </c>
      <c r="C28" s="18">
        <v>77</v>
      </c>
      <c r="D28" s="19" t="s">
        <v>59</v>
      </c>
      <c r="E28" s="21">
        <v>1920652416</v>
      </c>
      <c r="F28" s="22">
        <v>0.14</v>
      </c>
      <c r="G28" s="23">
        <v>2688914.07</v>
      </c>
    </row>
    <row r="29" spans="1:7" ht="12.75">
      <c r="A29" s="42"/>
      <c r="B29" s="43" t="s">
        <v>16</v>
      </c>
      <c r="C29" s="24"/>
      <c r="D29" s="25"/>
      <c r="E29" s="26">
        <f>SUM(E27:E28)</f>
        <v>10825121331</v>
      </c>
      <c r="F29" s="32"/>
      <c r="G29" s="28">
        <f>SUM(G27:G28)</f>
        <v>15155114.99</v>
      </c>
    </row>
    <row r="30" spans="1:7" ht="12.75">
      <c r="A30" s="40"/>
      <c r="B30" s="20"/>
      <c r="C30" s="18"/>
      <c r="D30" s="19"/>
      <c r="E30" s="21"/>
      <c r="F30" s="22"/>
      <c r="G30" s="23"/>
    </row>
    <row r="31" spans="1:7" ht="12.75">
      <c r="A31" s="42" t="s">
        <v>129</v>
      </c>
      <c r="B31" s="31" t="s">
        <v>130</v>
      </c>
      <c r="C31" s="24">
        <v>28</v>
      </c>
      <c r="D31" s="25" t="s">
        <v>113</v>
      </c>
      <c r="E31" s="26">
        <v>1660394395</v>
      </c>
      <c r="F31" s="32">
        <v>0.18709</v>
      </c>
      <c r="G31" s="28">
        <v>3106445.48</v>
      </c>
    </row>
    <row r="32" spans="1:7" ht="12.75">
      <c r="A32" s="40" t="s">
        <v>131</v>
      </c>
      <c r="B32" s="20" t="s">
        <v>132</v>
      </c>
      <c r="C32" s="18">
        <v>28</v>
      </c>
      <c r="D32" s="19" t="s">
        <v>113</v>
      </c>
      <c r="E32" s="21">
        <v>1266431985</v>
      </c>
      <c r="F32" s="22">
        <v>0.34</v>
      </c>
      <c r="G32" s="23">
        <v>4305825.6</v>
      </c>
    </row>
    <row r="33" spans="1:7" ht="12.75">
      <c r="A33" s="40" t="s">
        <v>131</v>
      </c>
      <c r="B33" s="20" t="s">
        <v>132</v>
      </c>
      <c r="C33" s="18">
        <v>89</v>
      </c>
      <c r="D33" s="19" t="s">
        <v>116</v>
      </c>
      <c r="E33" s="21">
        <v>55320655</v>
      </c>
      <c r="F33" s="22">
        <v>0.339998</v>
      </c>
      <c r="G33" s="23">
        <v>188089.21</v>
      </c>
    </row>
    <row r="34" spans="1:7" ht="12.75">
      <c r="A34" s="42"/>
      <c r="B34" s="43" t="s">
        <v>16</v>
      </c>
      <c r="C34" s="24"/>
      <c r="D34" s="25"/>
      <c r="E34" s="26">
        <f>SUM(E32:E33)</f>
        <v>1321752640</v>
      </c>
      <c r="F34" s="32"/>
      <c r="G34" s="28">
        <f>SUM(G32:G33)</f>
        <v>4493914.81</v>
      </c>
    </row>
    <row r="35" spans="1:7" ht="12.75">
      <c r="A35" s="40"/>
      <c r="B35" s="20"/>
      <c r="C35" s="18"/>
      <c r="D35" s="19"/>
      <c r="E35" s="21"/>
      <c r="F35" s="22"/>
      <c r="G35" s="23"/>
    </row>
    <row r="36" spans="1:7" ht="12.75">
      <c r="A36" s="42" t="s">
        <v>133</v>
      </c>
      <c r="B36" s="31" t="s">
        <v>134</v>
      </c>
      <c r="C36" s="24">
        <v>28</v>
      </c>
      <c r="D36" s="25" t="s">
        <v>113</v>
      </c>
      <c r="E36" s="26">
        <v>3603238295</v>
      </c>
      <c r="F36" s="32">
        <v>0.1825</v>
      </c>
      <c r="G36" s="28">
        <v>6576030.84</v>
      </c>
    </row>
    <row r="37" spans="1:7" ht="12.75">
      <c r="A37" s="40" t="s">
        <v>369</v>
      </c>
      <c r="B37" s="20" t="s">
        <v>370</v>
      </c>
      <c r="C37" s="18">
        <v>32</v>
      </c>
      <c r="D37" s="19" t="s">
        <v>146</v>
      </c>
      <c r="E37" s="21">
        <v>11938893</v>
      </c>
      <c r="F37" s="22">
        <v>0.184689</v>
      </c>
      <c r="G37" s="23">
        <v>22049.88</v>
      </c>
    </row>
    <row r="38" spans="1:7" ht="12.75">
      <c r="A38" s="40" t="s">
        <v>369</v>
      </c>
      <c r="B38" s="20" t="s">
        <v>370</v>
      </c>
      <c r="C38" s="18">
        <v>33</v>
      </c>
      <c r="D38" s="19" t="s">
        <v>137</v>
      </c>
      <c r="E38" s="21">
        <v>298946075</v>
      </c>
      <c r="F38" s="22">
        <v>0.184689</v>
      </c>
      <c r="G38" s="23">
        <v>552121.72</v>
      </c>
    </row>
    <row r="39" spans="1:7" ht="12.75">
      <c r="A39" s="40" t="s">
        <v>369</v>
      </c>
      <c r="B39" s="20" t="s">
        <v>371</v>
      </c>
      <c r="C39" s="18">
        <v>37</v>
      </c>
      <c r="D39" s="19" t="s">
        <v>90</v>
      </c>
      <c r="E39" s="21">
        <v>162202192</v>
      </c>
      <c r="F39" s="22">
        <v>0.184689</v>
      </c>
      <c r="G39" s="23">
        <v>299570.09</v>
      </c>
    </row>
    <row r="40" spans="1:7" ht="12.75">
      <c r="A40" s="42"/>
      <c r="B40" s="43" t="s">
        <v>16</v>
      </c>
      <c r="C40" s="24"/>
      <c r="D40" s="25"/>
      <c r="E40" s="26">
        <f>SUM(E37:E39)</f>
        <v>473087160</v>
      </c>
      <c r="F40" s="32"/>
      <c r="G40" s="28">
        <f>SUM(G37:G39)</f>
        <v>873741.69</v>
      </c>
    </row>
    <row r="41" spans="1:7" ht="12.75">
      <c r="A41" s="40" t="s">
        <v>135</v>
      </c>
      <c r="B41" s="20" t="s">
        <v>136</v>
      </c>
      <c r="C41" s="18">
        <v>33</v>
      </c>
      <c r="D41" s="19" t="s">
        <v>137</v>
      </c>
      <c r="E41" s="21">
        <v>403133239</v>
      </c>
      <c r="F41" s="22">
        <v>0.059766</v>
      </c>
      <c r="G41" s="23">
        <v>240937.24</v>
      </c>
    </row>
    <row r="42" spans="1:7" ht="12.75">
      <c r="A42" s="40" t="s">
        <v>135</v>
      </c>
      <c r="B42" s="20" t="s">
        <v>136</v>
      </c>
      <c r="C42" s="18">
        <v>37</v>
      </c>
      <c r="D42" s="19" t="s">
        <v>90</v>
      </c>
      <c r="E42" s="21">
        <v>9751045</v>
      </c>
      <c r="F42" s="22">
        <v>0.059766</v>
      </c>
      <c r="G42" s="23">
        <v>5827.84</v>
      </c>
    </row>
    <row r="43" spans="1:7" ht="12.75">
      <c r="A43" s="40" t="s">
        <v>135</v>
      </c>
      <c r="B43" s="20" t="s">
        <v>136</v>
      </c>
      <c r="C43" s="18">
        <v>42</v>
      </c>
      <c r="D43" s="19" t="s">
        <v>138</v>
      </c>
      <c r="E43" s="21">
        <v>372995874</v>
      </c>
      <c r="F43" s="22">
        <v>0.059257</v>
      </c>
      <c r="G43" s="23">
        <v>221028.84</v>
      </c>
    </row>
    <row r="44" spans="1:7" ht="12.75">
      <c r="A44" s="42"/>
      <c r="B44" s="43" t="s">
        <v>16</v>
      </c>
      <c r="C44" s="24"/>
      <c r="D44" s="25"/>
      <c r="E44" s="26">
        <f>SUM(E41:E43)</f>
        <v>785880158</v>
      </c>
      <c r="F44" s="32"/>
      <c r="G44" s="28">
        <f>SUM(G41:G43)</f>
        <v>467793.92</v>
      </c>
    </row>
    <row r="45" spans="1:7" ht="12.75">
      <c r="A45" s="48"/>
      <c r="B45" s="20"/>
      <c r="C45" s="48"/>
      <c r="D45" s="20"/>
      <c r="E45" s="49"/>
      <c r="F45" s="50"/>
      <c r="G45" s="51"/>
    </row>
    <row r="46" spans="1:7" ht="12.75">
      <c r="A46" s="48"/>
      <c r="B46" s="20"/>
      <c r="C46" s="48"/>
      <c r="D46" s="20"/>
      <c r="E46" s="49"/>
      <c r="F46" s="50"/>
      <c r="G46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75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141</v>
      </c>
      <c r="B4" s="20" t="s">
        <v>343</v>
      </c>
      <c r="C4" s="18">
        <v>34</v>
      </c>
      <c r="D4" s="19" t="s">
        <v>139</v>
      </c>
      <c r="E4" s="21">
        <v>508910054</v>
      </c>
      <c r="F4" s="22">
        <v>0.111023</v>
      </c>
      <c r="G4" s="23">
        <v>565006.94</v>
      </c>
    </row>
    <row r="5" spans="1:7" ht="12.75">
      <c r="A5" s="40" t="s">
        <v>141</v>
      </c>
      <c r="B5" s="20" t="s">
        <v>343</v>
      </c>
      <c r="C5" s="18">
        <v>49</v>
      </c>
      <c r="D5" s="19" t="s">
        <v>142</v>
      </c>
      <c r="E5" s="21">
        <v>25577670</v>
      </c>
      <c r="F5" s="22">
        <v>0.111023</v>
      </c>
      <c r="G5" s="23">
        <v>28397.24</v>
      </c>
    </row>
    <row r="6" spans="1:7" ht="12.75">
      <c r="A6" s="40" t="s">
        <v>141</v>
      </c>
      <c r="B6" s="20" t="s">
        <v>343</v>
      </c>
      <c r="C6" s="18">
        <v>55</v>
      </c>
      <c r="D6" s="19" t="s">
        <v>143</v>
      </c>
      <c r="E6" s="21">
        <v>2644740</v>
      </c>
      <c r="F6" s="22">
        <v>0.111023</v>
      </c>
      <c r="G6" s="23">
        <v>2936.27</v>
      </c>
    </row>
    <row r="7" spans="1:7" ht="12.75">
      <c r="A7" s="40" t="s">
        <v>141</v>
      </c>
      <c r="B7" s="20" t="s">
        <v>343</v>
      </c>
      <c r="C7" s="18">
        <v>66</v>
      </c>
      <c r="D7" s="19" t="s">
        <v>62</v>
      </c>
      <c r="E7" s="21">
        <v>4383386</v>
      </c>
      <c r="F7" s="22">
        <v>0.111023</v>
      </c>
      <c r="G7" s="23">
        <v>4866.6</v>
      </c>
    </row>
    <row r="8" spans="1:7" ht="12.75">
      <c r="A8" s="42"/>
      <c r="B8" s="43" t="s">
        <v>16</v>
      </c>
      <c r="C8" s="24"/>
      <c r="D8" s="25"/>
      <c r="E8" s="26">
        <f>SUM(E4:E7)</f>
        <v>541515850</v>
      </c>
      <c r="F8" s="32"/>
      <c r="G8" s="28">
        <f>SUM(G4:G7)</f>
        <v>601207.0499999999</v>
      </c>
    </row>
    <row r="9" spans="1:7" ht="12.75">
      <c r="A9" s="40" t="s">
        <v>144</v>
      </c>
      <c r="B9" s="20" t="s">
        <v>148</v>
      </c>
      <c r="C9" s="18">
        <v>32</v>
      </c>
      <c r="D9" s="19" t="s">
        <v>146</v>
      </c>
      <c r="E9" s="21">
        <v>14110412</v>
      </c>
      <c r="F9" s="22">
        <v>0.017877</v>
      </c>
      <c r="G9" s="23">
        <v>2522.56</v>
      </c>
    </row>
    <row r="10" spans="1:7" ht="12.75">
      <c r="A10" s="40" t="s">
        <v>144</v>
      </c>
      <c r="B10" s="20" t="s">
        <v>148</v>
      </c>
      <c r="C10" s="18">
        <v>37</v>
      </c>
      <c r="D10" s="19" t="s">
        <v>90</v>
      </c>
      <c r="E10" s="21">
        <v>351166343</v>
      </c>
      <c r="F10" s="22">
        <v>0.017877</v>
      </c>
      <c r="G10" s="23">
        <v>62777.91</v>
      </c>
    </row>
    <row r="11" spans="1:7" ht="12.75">
      <c r="A11" s="40" t="s">
        <v>144</v>
      </c>
      <c r="B11" s="20" t="s">
        <v>147</v>
      </c>
      <c r="C11" s="18">
        <v>24</v>
      </c>
      <c r="D11" s="19" t="s">
        <v>29</v>
      </c>
      <c r="E11" s="21">
        <v>139306554</v>
      </c>
      <c r="F11" s="22">
        <v>0.017877</v>
      </c>
      <c r="G11" s="23">
        <v>24903.84</v>
      </c>
    </row>
    <row r="12" spans="1:7" ht="12.75">
      <c r="A12" s="42"/>
      <c r="B12" s="43" t="s">
        <v>16</v>
      </c>
      <c r="C12" s="24"/>
      <c r="D12" s="25"/>
      <c r="E12" s="26">
        <f>SUM(E9:E11)</f>
        <v>504583309</v>
      </c>
      <c r="F12" s="32"/>
      <c r="G12" s="28">
        <f>SUM(G9:G11)</f>
        <v>90204.31</v>
      </c>
    </row>
    <row r="13" spans="1:7" ht="12.75">
      <c r="A13" s="40" t="s">
        <v>144</v>
      </c>
      <c r="B13" s="20" t="s">
        <v>145</v>
      </c>
      <c r="C13" s="18">
        <v>32</v>
      </c>
      <c r="D13" s="19" t="s">
        <v>146</v>
      </c>
      <c r="E13" s="21">
        <v>14110412</v>
      </c>
      <c r="F13" s="22">
        <v>0.009051</v>
      </c>
      <c r="G13" s="23">
        <v>1277.12</v>
      </c>
    </row>
    <row r="14" spans="1:7" ht="12.75">
      <c r="A14" s="40" t="s">
        <v>144</v>
      </c>
      <c r="B14" s="20" t="s">
        <v>145</v>
      </c>
      <c r="C14" s="18">
        <v>37</v>
      </c>
      <c r="D14" s="19" t="s">
        <v>90</v>
      </c>
      <c r="E14" s="21">
        <v>218037137</v>
      </c>
      <c r="F14" s="22">
        <v>0.009051</v>
      </c>
      <c r="G14" s="23">
        <v>19734.68</v>
      </c>
    </row>
    <row r="15" spans="1:7" ht="12.75">
      <c r="A15" s="42"/>
      <c r="B15" s="43" t="s">
        <v>16</v>
      </c>
      <c r="C15" s="24"/>
      <c r="D15" s="25"/>
      <c r="E15" s="26">
        <f>SUM(E13:E14)</f>
        <v>232147549</v>
      </c>
      <c r="F15" s="32"/>
      <c r="G15" s="28">
        <f>SUM(G13:G14)</f>
        <v>21011.8</v>
      </c>
    </row>
    <row r="16" spans="1:7" ht="12.75">
      <c r="A16" s="40" t="s">
        <v>149</v>
      </c>
      <c r="B16" s="20" t="s">
        <v>154</v>
      </c>
      <c r="C16" s="18">
        <v>6</v>
      </c>
      <c r="D16" s="19" t="s">
        <v>150</v>
      </c>
      <c r="E16" s="21">
        <v>4989500</v>
      </c>
      <c r="F16" s="22">
        <v>0.085856</v>
      </c>
      <c r="G16" s="23">
        <v>4283.79</v>
      </c>
    </row>
    <row r="17" spans="1:7" ht="12.75">
      <c r="A17" s="40" t="s">
        <v>149</v>
      </c>
      <c r="B17" s="20" t="s">
        <v>154</v>
      </c>
      <c r="C17" s="18">
        <v>39</v>
      </c>
      <c r="D17" s="19" t="s">
        <v>151</v>
      </c>
      <c r="E17" s="21">
        <v>409311718</v>
      </c>
      <c r="F17" s="22">
        <v>0.085856</v>
      </c>
      <c r="G17" s="23">
        <v>351419.13</v>
      </c>
    </row>
    <row r="18" spans="1:7" ht="12.75">
      <c r="A18" s="40" t="s">
        <v>149</v>
      </c>
      <c r="B18" s="20" t="s">
        <v>154</v>
      </c>
      <c r="C18" s="18">
        <v>47</v>
      </c>
      <c r="D18" s="19" t="s">
        <v>152</v>
      </c>
      <c r="E18" s="21">
        <v>29392370</v>
      </c>
      <c r="F18" s="22">
        <v>0.085856</v>
      </c>
      <c r="G18" s="23">
        <v>25235.11</v>
      </c>
    </row>
    <row r="19" spans="1:7" ht="12.75">
      <c r="A19" s="40" t="s">
        <v>149</v>
      </c>
      <c r="B19" s="20" t="s">
        <v>154</v>
      </c>
      <c r="C19" s="18">
        <v>63</v>
      </c>
      <c r="D19" s="19" t="s">
        <v>153</v>
      </c>
      <c r="E19" s="21">
        <v>28253956</v>
      </c>
      <c r="F19" s="22">
        <v>0.085856</v>
      </c>
      <c r="G19" s="23">
        <v>24257.81</v>
      </c>
    </row>
    <row r="20" spans="1:7" ht="12.75">
      <c r="A20" s="42"/>
      <c r="B20" s="43" t="s">
        <v>16</v>
      </c>
      <c r="C20" s="24"/>
      <c r="D20" s="25"/>
      <c r="E20" s="26">
        <f>SUM(E16:E19)</f>
        <v>471947544</v>
      </c>
      <c r="F20" s="32"/>
      <c r="G20" s="28">
        <f>SUM(G16:G19)</f>
        <v>405195.83999999997</v>
      </c>
    </row>
    <row r="21" spans="1:7" ht="12.75">
      <c r="A21" s="40" t="s">
        <v>155</v>
      </c>
      <c r="B21" s="20" t="s">
        <v>156</v>
      </c>
      <c r="C21" s="18">
        <v>39</v>
      </c>
      <c r="D21" s="19" t="s">
        <v>151</v>
      </c>
      <c r="E21" s="21">
        <v>252688416</v>
      </c>
      <c r="F21" s="22">
        <v>0.061672</v>
      </c>
      <c r="G21" s="23">
        <v>155838.31</v>
      </c>
    </row>
    <row r="22" spans="1:7" ht="12.75">
      <c r="A22" s="40" t="s">
        <v>155</v>
      </c>
      <c r="B22" s="20" t="s">
        <v>156</v>
      </c>
      <c r="C22" s="18">
        <v>47</v>
      </c>
      <c r="D22" s="19" t="s">
        <v>152</v>
      </c>
      <c r="E22" s="21">
        <v>23020136</v>
      </c>
      <c r="F22" s="22">
        <v>0.061672</v>
      </c>
      <c r="G22" s="23">
        <v>14197.02</v>
      </c>
    </row>
    <row r="23" spans="1:7" ht="12.75">
      <c r="A23" s="40" t="s">
        <v>155</v>
      </c>
      <c r="B23" s="20" t="s">
        <v>156</v>
      </c>
      <c r="C23" s="18">
        <v>82</v>
      </c>
      <c r="D23" s="19" t="s">
        <v>32</v>
      </c>
      <c r="E23" s="21">
        <v>16000526</v>
      </c>
      <c r="F23" s="22">
        <v>0.061672</v>
      </c>
      <c r="G23" s="23">
        <v>9867.88</v>
      </c>
    </row>
    <row r="24" spans="1:7" ht="12.75">
      <c r="A24" s="40" t="s">
        <v>155</v>
      </c>
      <c r="B24" s="20" t="s">
        <v>156</v>
      </c>
      <c r="C24" s="18">
        <v>88</v>
      </c>
      <c r="D24" s="19" t="s">
        <v>157</v>
      </c>
      <c r="E24" s="21">
        <v>92708476</v>
      </c>
      <c r="F24" s="22">
        <v>0.061672</v>
      </c>
      <c r="G24" s="23">
        <v>57175.28</v>
      </c>
    </row>
    <row r="25" spans="1:7" ht="12.75">
      <c r="A25" s="42"/>
      <c r="B25" s="43" t="s">
        <v>16</v>
      </c>
      <c r="C25" s="24"/>
      <c r="D25" s="25"/>
      <c r="E25" s="26">
        <f>SUM(E21:E24)</f>
        <v>384417554</v>
      </c>
      <c r="F25" s="32"/>
      <c r="G25" s="28">
        <f>SUM(G21:G24)</f>
        <v>237078.49</v>
      </c>
    </row>
    <row r="26" spans="1:7" ht="12.75">
      <c r="A26" s="40" t="s">
        <v>158</v>
      </c>
      <c r="B26" s="20" t="s">
        <v>161</v>
      </c>
      <c r="C26" s="18">
        <v>40</v>
      </c>
      <c r="D26" s="19" t="s">
        <v>7</v>
      </c>
      <c r="E26" s="21">
        <v>3127547704</v>
      </c>
      <c r="F26" s="22">
        <v>0.032107</v>
      </c>
      <c r="G26" s="23">
        <v>1004160.76</v>
      </c>
    </row>
    <row r="27" spans="1:7" ht="12.75">
      <c r="A27" s="40" t="s">
        <v>158</v>
      </c>
      <c r="B27" s="20" t="s">
        <v>161</v>
      </c>
      <c r="C27" s="18">
        <v>61</v>
      </c>
      <c r="D27" s="19" t="s">
        <v>160</v>
      </c>
      <c r="E27" s="21">
        <v>280270</v>
      </c>
      <c r="F27" s="22">
        <v>0.032107</v>
      </c>
      <c r="G27" s="23">
        <v>89.98</v>
      </c>
    </row>
    <row r="28" spans="1:7" ht="12.75">
      <c r="A28" s="42"/>
      <c r="B28" s="43" t="s">
        <v>16</v>
      </c>
      <c r="C28" s="24"/>
      <c r="D28" s="25"/>
      <c r="E28" s="26">
        <f>SUM(E26:E27)</f>
        <v>3127827974</v>
      </c>
      <c r="F28" s="32"/>
      <c r="G28" s="28">
        <f>SUM(G26:G27)</f>
        <v>1004250.74</v>
      </c>
    </row>
    <row r="29" spans="1:7" ht="12.75">
      <c r="A29" s="40" t="s">
        <v>158</v>
      </c>
      <c r="B29" s="20" t="s">
        <v>159</v>
      </c>
      <c r="C29" s="18">
        <v>40</v>
      </c>
      <c r="D29" s="19" t="s">
        <v>7</v>
      </c>
      <c r="E29" s="21">
        <v>3213899502</v>
      </c>
      <c r="F29" s="22">
        <v>0.033384</v>
      </c>
      <c r="G29" s="23">
        <v>1072930.46</v>
      </c>
    </row>
    <row r="30" spans="1:7" ht="12.75">
      <c r="A30" s="40" t="s">
        <v>158</v>
      </c>
      <c r="B30" s="20" t="s">
        <v>159</v>
      </c>
      <c r="C30" s="18">
        <v>61</v>
      </c>
      <c r="D30" s="19" t="s">
        <v>160</v>
      </c>
      <c r="E30" s="21">
        <v>280270</v>
      </c>
      <c r="F30" s="22">
        <v>0.033384</v>
      </c>
      <c r="G30" s="23">
        <v>93.57</v>
      </c>
    </row>
    <row r="31" spans="1:7" ht="12.75">
      <c r="A31" s="42"/>
      <c r="B31" s="43" t="s">
        <v>16</v>
      </c>
      <c r="C31" s="24"/>
      <c r="D31" s="25"/>
      <c r="E31" s="26">
        <f>SUM(E29:E30)</f>
        <v>3214179772</v>
      </c>
      <c r="F31" s="32"/>
      <c r="G31" s="28">
        <f>SUM(G29:G30)</f>
        <v>1073024.03</v>
      </c>
    </row>
    <row r="32" spans="1:7" ht="12.75">
      <c r="A32" s="40" t="s">
        <v>158</v>
      </c>
      <c r="B32" s="20" t="s">
        <v>344</v>
      </c>
      <c r="C32" s="18">
        <v>40</v>
      </c>
      <c r="D32" s="19" t="s">
        <v>7</v>
      </c>
      <c r="E32" s="21">
        <v>3245161622</v>
      </c>
      <c r="F32" s="22">
        <v>0.129999</v>
      </c>
      <c r="G32" s="23">
        <v>4218677.27</v>
      </c>
    </row>
    <row r="33" spans="1:7" ht="12.75">
      <c r="A33" s="40" t="s">
        <v>158</v>
      </c>
      <c r="B33" s="20" t="s">
        <v>162</v>
      </c>
      <c r="C33" s="18">
        <v>61</v>
      </c>
      <c r="D33" s="19" t="s">
        <v>160</v>
      </c>
      <c r="E33" s="21">
        <v>280270</v>
      </c>
      <c r="F33" s="22">
        <v>0.129999</v>
      </c>
      <c r="G33" s="23">
        <v>364.35</v>
      </c>
    </row>
    <row r="34" spans="1:7" ht="12.75">
      <c r="A34" s="42"/>
      <c r="B34" s="43" t="s">
        <v>16</v>
      </c>
      <c r="C34" s="24"/>
      <c r="D34" s="25"/>
      <c r="E34" s="26">
        <f>SUM(E32:E33)</f>
        <v>3245441892</v>
      </c>
      <c r="F34" s="32"/>
      <c r="G34" s="28">
        <f>SUM(G32:G33)</f>
        <v>4219041.619999999</v>
      </c>
    </row>
    <row r="35" spans="1:7" ht="12.75">
      <c r="A35" s="40" t="s">
        <v>163</v>
      </c>
      <c r="B35" s="20" t="s">
        <v>164</v>
      </c>
      <c r="C35" s="18">
        <v>40</v>
      </c>
      <c r="D35" s="19" t="s">
        <v>7</v>
      </c>
      <c r="E35" s="21">
        <v>657752026</v>
      </c>
      <c r="F35" s="22">
        <v>0.029618</v>
      </c>
      <c r="G35" s="23">
        <v>194812.49</v>
      </c>
    </row>
    <row r="36" spans="1:7" ht="12.75">
      <c r="A36" s="40" t="s">
        <v>163</v>
      </c>
      <c r="B36" s="20" t="s">
        <v>164</v>
      </c>
      <c r="C36" s="18">
        <v>47</v>
      </c>
      <c r="D36" s="19" t="s">
        <v>152</v>
      </c>
      <c r="E36" s="21">
        <v>159443339</v>
      </c>
      <c r="F36" s="22">
        <v>0.029618</v>
      </c>
      <c r="G36" s="23">
        <v>47223.63</v>
      </c>
    </row>
    <row r="37" spans="1:7" ht="12.75">
      <c r="A37" s="40" t="s">
        <v>163</v>
      </c>
      <c r="B37" s="20" t="s">
        <v>164</v>
      </c>
      <c r="C37" s="18">
        <v>61</v>
      </c>
      <c r="D37" s="19" t="s">
        <v>160</v>
      </c>
      <c r="E37" s="21">
        <v>243286870</v>
      </c>
      <c r="F37" s="22">
        <v>0.029618</v>
      </c>
      <c r="G37" s="23">
        <v>72056.84</v>
      </c>
    </row>
    <row r="38" spans="1:7" ht="12.75">
      <c r="A38" s="42"/>
      <c r="B38" s="43" t="s">
        <v>16</v>
      </c>
      <c r="C38" s="24"/>
      <c r="D38" s="25"/>
      <c r="E38" s="26">
        <f>SUM(E35:E37)</f>
        <v>1060482235</v>
      </c>
      <c r="F38" s="32"/>
      <c r="G38" s="28">
        <f>SUM(G35:G37)</f>
        <v>314092.95999999996</v>
      </c>
    </row>
    <row r="39" spans="1:7" ht="12.75">
      <c r="A39" s="40"/>
      <c r="B39" s="20"/>
      <c r="C39" s="18"/>
      <c r="D39" s="19"/>
      <c r="E39" s="21"/>
      <c r="F39" s="22"/>
      <c r="G39" s="23"/>
    </row>
    <row r="40" spans="1:7" ht="12.75">
      <c r="A40" s="42" t="s">
        <v>165</v>
      </c>
      <c r="B40" s="31" t="s">
        <v>166</v>
      </c>
      <c r="C40" s="24">
        <v>40</v>
      </c>
      <c r="D40" s="25" t="s">
        <v>7</v>
      </c>
      <c r="E40" s="26">
        <v>836193298</v>
      </c>
      <c r="F40" s="32">
        <v>0.036964</v>
      </c>
      <c r="G40" s="28">
        <v>309091.42</v>
      </c>
    </row>
    <row r="41" spans="1:7" ht="12.75">
      <c r="A41" s="40" t="s">
        <v>372</v>
      </c>
      <c r="B41" s="20" t="s">
        <v>373</v>
      </c>
      <c r="C41" s="18">
        <v>41</v>
      </c>
      <c r="D41" s="19" t="s">
        <v>169</v>
      </c>
      <c r="E41" s="21">
        <v>346507411</v>
      </c>
      <c r="F41" s="22">
        <v>0.15964</v>
      </c>
      <c r="G41" s="23">
        <v>553164.94</v>
      </c>
    </row>
    <row r="42" spans="1:7" ht="12.75">
      <c r="A42" s="40" t="s">
        <v>372</v>
      </c>
      <c r="B42" s="20" t="s">
        <v>373</v>
      </c>
      <c r="C42" s="18">
        <v>93</v>
      </c>
      <c r="D42" s="19" t="s">
        <v>276</v>
      </c>
      <c r="E42" s="21">
        <v>9259180</v>
      </c>
      <c r="F42" s="22">
        <v>0.15964</v>
      </c>
      <c r="G42" s="23">
        <v>14781.4</v>
      </c>
    </row>
    <row r="43" spans="1:7" ht="12.75">
      <c r="A43" s="42"/>
      <c r="B43" s="43" t="s">
        <v>16</v>
      </c>
      <c r="C43" s="24"/>
      <c r="D43" s="25"/>
      <c r="E43" s="26">
        <f>SUM(E41:E42)</f>
        <v>355766591</v>
      </c>
      <c r="F43" s="32"/>
      <c r="G43" s="28">
        <f>SUM(G41:G42)</f>
        <v>567946.34</v>
      </c>
    </row>
    <row r="44" spans="1:7" ht="12.75">
      <c r="A44" s="40" t="s">
        <v>167</v>
      </c>
      <c r="B44" s="20" t="s">
        <v>168</v>
      </c>
      <c r="C44" s="18">
        <v>40</v>
      </c>
      <c r="D44" s="19" t="s">
        <v>7</v>
      </c>
      <c r="E44" s="21">
        <v>411697</v>
      </c>
      <c r="F44" s="22">
        <v>0.024453</v>
      </c>
      <c r="G44" s="23">
        <v>100.68</v>
      </c>
    </row>
    <row r="45" spans="1:7" ht="12.75">
      <c r="A45" s="40" t="s">
        <v>167</v>
      </c>
      <c r="B45" s="20" t="s">
        <v>168</v>
      </c>
      <c r="C45" s="18">
        <v>41</v>
      </c>
      <c r="D45" s="19" t="s">
        <v>169</v>
      </c>
      <c r="E45" s="21">
        <v>1672495384</v>
      </c>
      <c r="F45" s="22">
        <v>0.024453</v>
      </c>
      <c r="G45" s="23">
        <v>408975.66</v>
      </c>
    </row>
    <row r="46" spans="1:7" ht="12.75">
      <c r="A46" s="42"/>
      <c r="B46" s="43" t="s">
        <v>16</v>
      </c>
      <c r="C46" s="24"/>
      <c r="D46" s="25"/>
      <c r="E46" s="26">
        <f>SUM(E44:E45)</f>
        <v>1672907081</v>
      </c>
      <c r="F46" s="32"/>
      <c r="G46" s="28">
        <f>SUM(G44:G45)</f>
        <v>409076.33999999997</v>
      </c>
    </row>
    <row r="47" spans="1:7" ht="12.75">
      <c r="A47" s="48"/>
      <c r="B47" s="52"/>
      <c r="C47" s="48"/>
      <c r="D47" s="20"/>
      <c r="E47" s="49"/>
      <c r="F47" s="50"/>
      <c r="G47" s="51"/>
    </row>
    <row r="48" spans="1:7" ht="12.75">
      <c r="A48" s="48"/>
      <c r="B48" s="52"/>
      <c r="C48" s="48"/>
      <c r="D48" s="20"/>
      <c r="E48" s="49"/>
      <c r="F48" s="50"/>
      <c r="G48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 Annual Report&amp;R&amp;"Times New Roman,Regular"&amp;9Table 14, Page  76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170</v>
      </c>
      <c r="B4" s="20" t="s">
        <v>171</v>
      </c>
      <c r="C4" s="18">
        <v>32</v>
      </c>
      <c r="D4" s="19" t="s">
        <v>146</v>
      </c>
      <c r="E4" s="21">
        <v>9258533</v>
      </c>
      <c r="F4" s="22">
        <v>0.056188</v>
      </c>
      <c r="G4" s="23">
        <v>5202.24</v>
      </c>
    </row>
    <row r="5" spans="1:7" ht="12.75">
      <c r="A5" s="40" t="s">
        <v>170</v>
      </c>
      <c r="B5" s="20" t="s">
        <v>171</v>
      </c>
      <c r="C5" s="18">
        <v>43</v>
      </c>
      <c r="D5" s="19" t="s">
        <v>172</v>
      </c>
      <c r="E5" s="21">
        <v>376265671</v>
      </c>
      <c r="F5" s="22">
        <v>0.056188</v>
      </c>
      <c r="G5" s="23">
        <v>211416.67</v>
      </c>
    </row>
    <row r="6" spans="1:7" ht="12.75">
      <c r="A6" s="40" t="s">
        <v>170</v>
      </c>
      <c r="B6" s="20" t="s">
        <v>171</v>
      </c>
      <c r="C6" s="18">
        <v>44</v>
      </c>
      <c r="D6" s="19" t="s">
        <v>173</v>
      </c>
      <c r="E6" s="21">
        <v>850777</v>
      </c>
      <c r="F6" s="22">
        <v>0.056188</v>
      </c>
      <c r="G6" s="23">
        <v>478.03</v>
      </c>
    </row>
    <row r="7" spans="1:7" ht="12.75">
      <c r="A7" s="40" t="s">
        <v>170</v>
      </c>
      <c r="B7" s="20" t="s">
        <v>171</v>
      </c>
      <c r="C7" s="18">
        <v>68</v>
      </c>
      <c r="D7" s="19" t="s">
        <v>102</v>
      </c>
      <c r="E7" s="21">
        <v>152684</v>
      </c>
      <c r="F7" s="22">
        <v>0.056188</v>
      </c>
      <c r="G7" s="23">
        <v>85.79</v>
      </c>
    </row>
    <row r="8" spans="1:7" ht="12.75">
      <c r="A8" s="42"/>
      <c r="B8" s="43" t="s">
        <v>16</v>
      </c>
      <c r="C8" s="24"/>
      <c r="D8" s="25"/>
      <c r="E8" s="26">
        <f>SUM(E4:E7)</f>
        <v>386527665</v>
      </c>
      <c r="F8" s="32"/>
      <c r="G8" s="28">
        <f>SUM(G4:G7)</f>
        <v>217182.73</v>
      </c>
    </row>
    <row r="9" spans="1:7" ht="12.75">
      <c r="A9" s="40" t="s">
        <v>174</v>
      </c>
      <c r="B9" s="20" t="s">
        <v>175</v>
      </c>
      <c r="C9" s="18">
        <v>44</v>
      </c>
      <c r="D9" s="19" t="s">
        <v>173</v>
      </c>
      <c r="E9" s="21">
        <v>401440384</v>
      </c>
      <c r="F9" s="22">
        <v>0.111749</v>
      </c>
      <c r="G9" s="23">
        <v>448606.58</v>
      </c>
    </row>
    <row r="10" spans="1:7" ht="12.75">
      <c r="A10" s="40" t="s">
        <v>174</v>
      </c>
      <c r="B10" s="20" t="s">
        <v>175</v>
      </c>
      <c r="C10" s="18">
        <v>73</v>
      </c>
      <c r="D10" s="19" t="s">
        <v>176</v>
      </c>
      <c r="E10" s="21">
        <v>22370941</v>
      </c>
      <c r="F10" s="22">
        <v>0.111749</v>
      </c>
      <c r="G10" s="23">
        <v>24999.31</v>
      </c>
    </row>
    <row r="11" spans="1:7" ht="12.75">
      <c r="A11" s="42"/>
      <c r="B11" s="43" t="s">
        <v>16</v>
      </c>
      <c r="C11" s="24"/>
      <c r="D11" s="25"/>
      <c r="E11" s="26">
        <f>SUM(E9:E10)</f>
        <v>423811325</v>
      </c>
      <c r="F11" s="32"/>
      <c r="G11" s="28">
        <f>SUM(G9:G10)</f>
        <v>473605.89</v>
      </c>
    </row>
    <row r="12" spans="1:7" ht="12.75">
      <c r="A12" s="40"/>
      <c r="B12" s="20"/>
      <c r="C12" s="18"/>
      <c r="D12" s="19"/>
      <c r="E12" s="21"/>
      <c r="F12" s="22"/>
      <c r="G12" s="23"/>
    </row>
    <row r="13" spans="1:7" ht="12.75">
      <c r="A13" s="42" t="s">
        <v>177</v>
      </c>
      <c r="B13" s="31" t="s">
        <v>178</v>
      </c>
      <c r="C13" s="24">
        <v>45</v>
      </c>
      <c r="D13" s="25" t="s">
        <v>11</v>
      </c>
      <c r="E13" s="26">
        <v>1159224912</v>
      </c>
      <c r="F13" s="32">
        <v>0.039451</v>
      </c>
      <c r="G13" s="28">
        <v>457333.16</v>
      </c>
    </row>
    <row r="14" spans="1:7" ht="12.75">
      <c r="A14" s="40" t="s">
        <v>179</v>
      </c>
      <c r="B14" s="20" t="s">
        <v>180</v>
      </c>
      <c r="C14" s="18">
        <v>16</v>
      </c>
      <c r="D14" s="19" t="s">
        <v>181</v>
      </c>
      <c r="E14" s="21">
        <v>197704417</v>
      </c>
      <c r="F14" s="22">
        <v>0.01958</v>
      </c>
      <c r="G14" s="23">
        <v>38710.76</v>
      </c>
    </row>
    <row r="15" spans="1:7" ht="12.75">
      <c r="A15" s="40" t="s">
        <v>179</v>
      </c>
      <c r="B15" s="20" t="s">
        <v>180</v>
      </c>
      <c r="C15" s="18">
        <v>46</v>
      </c>
      <c r="D15" s="19" t="s">
        <v>182</v>
      </c>
      <c r="E15" s="21">
        <v>311372219</v>
      </c>
      <c r="F15" s="22">
        <v>0.01958</v>
      </c>
      <c r="G15" s="23">
        <v>60967.2</v>
      </c>
    </row>
    <row r="16" spans="1:7" ht="12.75">
      <c r="A16" s="40" t="s">
        <v>179</v>
      </c>
      <c r="B16" s="20" t="s">
        <v>180</v>
      </c>
      <c r="C16" s="18">
        <v>86</v>
      </c>
      <c r="D16" s="19" t="s">
        <v>183</v>
      </c>
      <c r="E16" s="21">
        <v>29580144</v>
      </c>
      <c r="F16" s="22">
        <v>0.01958</v>
      </c>
      <c r="G16" s="23">
        <v>5791.88</v>
      </c>
    </row>
    <row r="17" spans="1:7" ht="12.75">
      <c r="A17" s="42"/>
      <c r="B17" s="43" t="s">
        <v>16</v>
      </c>
      <c r="C17" s="24"/>
      <c r="D17" s="25"/>
      <c r="E17" s="26">
        <f>SUM(E14:E16)</f>
        <v>538656780</v>
      </c>
      <c r="F17" s="32"/>
      <c r="G17" s="28">
        <f>SUM(G14:G16)</f>
        <v>105469.84</v>
      </c>
    </row>
    <row r="18" spans="1:7" ht="12.75">
      <c r="A18" s="40" t="s">
        <v>184</v>
      </c>
      <c r="B18" s="20" t="s">
        <v>185</v>
      </c>
      <c r="C18" s="18">
        <v>39</v>
      </c>
      <c r="D18" s="19" t="s">
        <v>151</v>
      </c>
      <c r="E18" s="21">
        <v>1674971</v>
      </c>
      <c r="F18" s="22">
        <v>0.08089</v>
      </c>
      <c r="G18" s="23">
        <v>1354.9</v>
      </c>
    </row>
    <row r="19" spans="1:7" ht="12.75">
      <c r="A19" s="40" t="s">
        <v>184</v>
      </c>
      <c r="B19" s="20" t="s">
        <v>185</v>
      </c>
      <c r="C19" s="18">
        <v>47</v>
      </c>
      <c r="D19" s="19" t="s">
        <v>152</v>
      </c>
      <c r="E19" s="21">
        <v>625150548</v>
      </c>
      <c r="F19" s="22">
        <v>0.08089</v>
      </c>
      <c r="G19" s="23">
        <v>505684.31</v>
      </c>
    </row>
    <row r="20" spans="1:7" ht="12.75">
      <c r="A20" s="42"/>
      <c r="B20" s="43" t="s">
        <v>16</v>
      </c>
      <c r="C20" s="24"/>
      <c r="D20" s="25"/>
      <c r="E20" s="26">
        <f>SUM(E18:E19)</f>
        <v>626825519</v>
      </c>
      <c r="F20" s="32"/>
      <c r="G20" s="28">
        <f>SUM(G18:G19)</f>
        <v>507039.21</v>
      </c>
    </row>
    <row r="21" spans="1:7" ht="12.75">
      <c r="A21" s="40" t="s">
        <v>186</v>
      </c>
      <c r="B21" s="20" t="s">
        <v>187</v>
      </c>
      <c r="C21" s="18">
        <v>49</v>
      </c>
      <c r="D21" s="19" t="s">
        <v>142</v>
      </c>
      <c r="E21" s="21">
        <v>253209188</v>
      </c>
      <c r="F21" s="22">
        <v>0.058866</v>
      </c>
      <c r="G21" s="23">
        <v>149056.1</v>
      </c>
    </row>
    <row r="22" spans="1:7" ht="12.75">
      <c r="A22" s="40" t="s">
        <v>186</v>
      </c>
      <c r="B22" s="20" t="s">
        <v>187</v>
      </c>
      <c r="C22" s="18">
        <v>66</v>
      </c>
      <c r="D22" s="19" t="s">
        <v>62</v>
      </c>
      <c r="E22" s="21">
        <v>57126829</v>
      </c>
      <c r="F22" s="22">
        <v>0.058866</v>
      </c>
      <c r="G22" s="23">
        <v>33628.39</v>
      </c>
    </row>
    <row r="23" spans="1:7" ht="12.75">
      <c r="A23" s="42"/>
      <c r="B23" s="43" t="s">
        <v>16</v>
      </c>
      <c r="C23" s="24"/>
      <c r="D23" s="25"/>
      <c r="E23" s="26">
        <f>SUM(E21:E22)</f>
        <v>310336017</v>
      </c>
      <c r="F23" s="32"/>
      <c r="G23" s="28">
        <f>SUM(G21:G22)</f>
        <v>182684.49</v>
      </c>
    </row>
    <row r="24" spans="1:7" ht="12.75">
      <c r="A24" s="40" t="s">
        <v>189</v>
      </c>
      <c r="B24" s="20" t="s">
        <v>190</v>
      </c>
      <c r="C24" s="18">
        <v>50</v>
      </c>
      <c r="D24" s="19" t="s">
        <v>8</v>
      </c>
      <c r="E24" s="21">
        <v>407269761</v>
      </c>
      <c r="F24" s="22">
        <v>0.011228</v>
      </c>
      <c r="G24" s="23">
        <v>45728.22</v>
      </c>
    </row>
    <row r="25" spans="1:7" ht="12.75">
      <c r="A25" s="40" t="s">
        <v>189</v>
      </c>
      <c r="B25" s="20" t="s">
        <v>190</v>
      </c>
      <c r="C25" s="18">
        <v>69</v>
      </c>
      <c r="D25" s="19" t="s">
        <v>23</v>
      </c>
      <c r="E25" s="21">
        <v>151333944</v>
      </c>
      <c r="F25" s="22">
        <v>0.011228</v>
      </c>
      <c r="G25" s="23">
        <v>16991.82</v>
      </c>
    </row>
    <row r="26" spans="1:7" ht="12.75">
      <c r="A26" s="42"/>
      <c r="B26" s="43" t="s">
        <v>16</v>
      </c>
      <c r="C26" s="24"/>
      <c r="D26" s="25"/>
      <c r="E26" s="26">
        <f>SUM(E24:E25)</f>
        <v>558603705</v>
      </c>
      <c r="F26" s="27"/>
      <c r="G26" s="28">
        <f>SUM(G24:G25)</f>
        <v>62720.04</v>
      </c>
    </row>
    <row r="27" spans="1:7" ht="12.75">
      <c r="A27" s="40" t="s">
        <v>189</v>
      </c>
      <c r="B27" s="20" t="s">
        <v>191</v>
      </c>
      <c r="C27" s="18">
        <v>50</v>
      </c>
      <c r="D27" s="19" t="s">
        <v>8</v>
      </c>
      <c r="E27" s="21">
        <v>407269761</v>
      </c>
      <c r="F27" s="22">
        <v>0.022111</v>
      </c>
      <c r="G27" s="23">
        <v>90051.48</v>
      </c>
    </row>
    <row r="28" spans="1:7" ht="12.75">
      <c r="A28" s="40" t="s">
        <v>189</v>
      </c>
      <c r="B28" s="20" t="s">
        <v>191</v>
      </c>
      <c r="C28" s="18">
        <v>69</v>
      </c>
      <c r="D28" s="19" t="s">
        <v>23</v>
      </c>
      <c r="E28" s="21">
        <v>94868681</v>
      </c>
      <c r="F28" s="22">
        <v>0.022111</v>
      </c>
      <c r="G28" s="23">
        <v>20976.45</v>
      </c>
    </row>
    <row r="29" spans="1:7" ht="12.75">
      <c r="A29" s="42"/>
      <c r="B29" s="43" t="s">
        <v>16</v>
      </c>
      <c r="C29" s="24"/>
      <c r="D29" s="25"/>
      <c r="E29" s="26">
        <f>SUM(E27:E28)</f>
        <v>502138442</v>
      </c>
      <c r="F29" s="27"/>
      <c r="G29" s="28">
        <f>SUM(G27:G28)</f>
        <v>111027.93</v>
      </c>
    </row>
    <row r="30" spans="1:7" ht="12.75">
      <c r="A30" s="40" t="s">
        <v>345</v>
      </c>
      <c r="B30" s="20" t="s">
        <v>346</v>
      </c>
      <c r="C30" s="18">
        <v>1</v>
      </c>
      <c r="D30" s="19" t="s">
        <v>6</v>
      </c>
      <c r="E30" s="21">
        <v>7423243</v>
      </c>
      <c r="F30" s="22">
        <v>0.098502</v>
      </c>
      <c r="G30" s="23">
        <v>7312</v>
      </c>
    </row>
    <row r="31" spans="1:7" ht="12.75">
      <c r="A31" s="40" t="s">
        <v>345</v>
      </c>
      <c r="B31" s="20" t="s">
        <v>346</v>
      </c>
      <c r="C31" s="18">
        <v>31</v>
      </c>
      <c r="D31" s="19" t="s">
        <v>347</v>
      </c>
      <c r="E31" s="21">
        <v>135637777</v>
      </c>
      <c r="F31" s="22">
        <v>0.098502</v>
      </c>
      <c r="G31" s="23">
        <v>133606.12</v>
      </c>
    </row>
    <row r="32" spans="1:7" ht="12.75">
      <c r="A32" s="40" t="s">
        <v>345</v>
      </c>
      <c r="B32" s="20" t="s">
        <v>346</v>
      </c>
      <c r="C32" s="18">
        <v>50</v>
      </c>
      <c r="D32" s="19" t="s">
        <v>8</v>
      </c>
      <c r="E32" s="21">
        <v>1204233707</v>
      </c>
      <c r="F32" s="22">
        <v>0.098502</v>
      </c>
      <c r="G32" s="23">
        <v>1186195.72</v>
      </c>
    </row>
    <row r="33" spans="1:7" ht="12.75">
      <c r="A33" s="42"/>
      <c r="B33" s="43" t="s">
        <v>16</v>
      </c>
      <c r="C33" s="24"/>
      <c r="D33" s="25"/>
      <c r="E33" s="26">
        <f>SUM(E30:E32)</f>
        <v>1347294727</v>
      </c>
      <c r="F33" s="32"/>
      <c r="G33" s="28">
        <f>SUM(G30:G32)</f>
        <v>1327113.8399999999</v>
      </c>
    </row>
    <row r="34" spans="1:7" ht="12.75">
      <c r="A34" s="40" t="s">
        <v>192</v>
      </c>
      <c r="B34" s="20" t="s">
        <v>193</v>
      </c>
      <c r="C34" s="18">
        <v>51</v>
      </c>
      <c r="D34" s="19" t="s">
        <v>101</v>
      </c>
      <c r="E34" s="21">
        <v>1042253811</v>
      </c>
      <c r="F34" s="22">
        <v>0.117879</v>
      </c>
      <c r="G34" s="23">
        <v>1228601.97</v>
      </c>
    </row>
    <row r="35" spans="1:7" ht="12.75">
      <c r="A35" s="40" t="s">
        <v>192</v>
      </c>
      <c r="B35" s="20" t="s">
        <v>193</v>
      </c>
      <c r="C35" s="18">
        <v>68</v>
      </c>
      <c r="D35" s="19" t="s">
        <v>102</v>
      </c>
      <c r="E35" s="21">
        <v>2423139</v>
      </c>
      <c r="F35" s="22">
        <v>0.117879</v>
      </c>
      <c r="G35" s="23">
        <v>2856.4</v>
      </c>
    </row>
    <row r="36" spans="1:7" ht="12.75">
      <c r="A36" s="42"/>
      <c r="B36" s="43" t="s">
        <v>16</v>
      </c>
      <c r="C36" s="24"/>
      <c r="D36" s="25"/>
      <c r="E36" s="26">
        <f>SUM(E34:E35)</f>
        <v>1044676950</v>
      </c>
      <c r="F36" s="32"/>
      <c r="G36" s="28">
        <f>SUM(G34:G35)</f>
        <v>1231458.3699999999</v>
      </c>
    </row>
    <row r="37" spans="1:7" ht="12.75">
      <c r="A37" s="40" t="s">
        <v>194</v>
      </c>
      <c r="B37" s="20" t="s">
        <v>195</v>
      </c>
      <c r="C37" s="18">
        <v>51</v>
      </c>
      <c r="D37" s="19" t="s">
        <v>101</v>
      </c>
      <c r="E37" s="21">
        <v>412987860</v>
      </c>
      <c r="F37" s="22">
        <v>0.128766</v>
      </c>
      <c r="G37" s="23">
        <v>531788.82</v>
      </c>
    </row>
    <row r="38" spans="1:7" ht="12.75">
      <c r="A38" s="40" t="s">
        <v>194</v>
      </c>
      <c r="B38" s="20" t="s">
        <v>195</v>
      </c>
      <c r="C38" s="18">
        <v>56</v>
      </c>
      <c r="D38" s="19" t="s">
        <v>95</v>
      </c>
      <c r="E38" s="21">
        <v>351284</v>
      </c>
      <c r="F38" s="22">
        <v>0.128766</v>
      </c>
      <c r="G38" s="23">
        <v>452.34</v>
      </c>
    </row>
    <row r="39" spans="1:7" ht="12.75">
      <c r="A39" s="40" t="s">
        <v>194</v>
      </c>
      <c r="B39" s="20" t="s">
        <v>195</v>
      </c>
      <c r="C39" s="18">
        <v>68</v>
      </c>
      <c r="D39" s="19" t="s">
        <v>102</v>
      </c>
      <c r="E39" s="21">
        <v>60547606</v>
      </c>
      <c r="F39" s="22">
        <v>0.128766</v>
      </c>
      <c r="G39" s="23">
        <v>77964.89</v>
      </c>
    </row>
    <row r="40" spans="1:7" ht="12.75">
      <c r="A40" s="42"/>
      <c r="B40" s="43" t="s">
        <v>16</v>
      </c>
      <c r="C40" s="24"/>
      <c r="D40" s="25"/>
      <c r="E40" s="26">
        <f>SUM(E37:E39)</f>
        <v>473886750</v>
      </c>
      <c r="F40" s="32"/>
      <c r="G40" s="28">
        <f>SUM(G37:G39)</f>
        <v>610206.0499999999</v>
      </c>
    </row>
    <row r="41" spans="1:7" ht="12.75">
      <c r="A41" s="40"/>
      <c r="B41" s="20"/>
      <c r="C41" s="18"/>
      <c r="D41" s="19"/>
      <c r="E41" s="21"/>
      <c r="F41" s="22"/>
      <c r="G41" s="23"/>
    </row>
    <row r="42" spans="1:7" ht="12.75">
      <c r="A42" s="42" t="s">
        <v>196</v>
      </c>
      <c r="B42" s="31" t="s">
        <v>385</v>
      </c>
      <c r="C42" s="24">
        <v>54</v>
      </c>
      <c r="D42" s="25" t="s">
        <v>12</v>
      </c>
      <c r="E42" s="26">
        <v>192386775</v>
      </c>
      <c r="F42" s="32">
        <v>0.010502</v>
      </c>
      <c r="G42" s="28">
        <v>20204.3</v>
      </c>
    </row>
    <row r="43" spans="1:7" ht="12.75">
      <c r="A43" s="40"/>
      <c r="B43" s="20"/>
      <c r="C43" s="18"/>
      <c r="D43" s="19"/>
      <c r="E43" s="53"/>
      <c r="F43" s="22"/>
      <c r="G43" s="54"/>
    </row>
    <row r="44" spans="1:7" ht="12.75">
      <c r="A44" s="42" t="s">
        <v>386</v>
      </c>
      <c r="B44" s="31" t="s">
        <v>387</v>
      </c>
      <c r="C44" s="24">
        <v>54</v>
      </c>
      <c r="D44" s="25" t="s">
        <v>12</v>
      </c>
      <c r="E44" s="26">
        <v>6687755</v>
      </c>
      <c r="F44" s="32">
        <v>0</v>
      </c>
      <c r="G44" s="28">
        <v>0</v>
      </c>
    </row>
    <row r="45" spans="1:7" ht="12.75">
      <c r="A45" s="40" t="s">
        <v>388</v>
      </c>
      <c r="B45" s="20" t="s">
        <v>389</v>
      </c>
      <c r="C45" s="18">
        <v>54</v>
      </c>
      <c r="D45" s="19" t="s">
        <v>12</v>
      </c>
      <c r="E45" s="21">
        <v>244361908</v>
      </c>
      <c r="F45" s="22">
        <v>0.019966</v>
      </c>
      <c r="G45" s="23">
        <v>48789.64</v>
      </c>
    </row>
    <row r="46" spans="1:7" ht="12.75">
      <c r="A46" s="40" t="s">
        <v>388</v>
      </c>
      <c r="B46" s="20" t="s">
        <v>390</v>
      </c>
      <c r="C46" s="18">
        <v>14</v>
      </c>
      <c r="D46" s="19" t="s">
        <v>65</v>
      </c>
      <c r="E46" s="21">
        <v>113411814</v>
      </c>
      <c r="F46" s="22">
        <v>0.019966</v>
      </c>
      <c r="G46" s="23">
        <v>22643.89</v>
      </c>
    </row>
    <row r="47" spans="1:7" ht="12.75">
      <c r="A47" s="40" t="s">
        <v>388</v>
      </c>
      <c r="B47" s="20" t="s">
        <v>390</v>
      </c>
      <c r="C47" s="18">
        <v>70</v>
      </c>
      <c r="D47" s="19" t="s">
        <v>232</v>
      </c>
      <c r="E47" s="21">
        <v>20682858</v>
      </c>
      <c r="F47" s="22">
        <v>0.019966</v>
      </c>
      <c r="G47" s="23">
        <v>4129.58</v>
      </c>
    </row>
    <row r="48" spans="1:7" ht="12.75">
      <c r="A48" s="42"/>
      <c r="B48" s="43" t="s">
        <v>16</v>
      </c>
      <c r="C48" s="24"/>
      <c r="D48" s="25"/>
      <c r="E48" s="26">
        <f>SUM(E45:E47)</f>
        <v>378456580</v>
      </c>
      <c r="F48" s="32"/>
      <c r="G48" s="28">
        <f>SUM(G45:G47)</f>
        <v>75563.11</v>
      </c>
    </row>
    <row r="49" spans="1:7" ht="12.75">
      <c r="A49" s="40" t="s">
        <v>197</v>
      </c>
      <c r="B49" s="20" t="s">
        <v>199</v>
      </c>
      <c r="C49" s="18">
        <v>54</v>
      </c>
      <c r="D49" s="19" t="s">
        <v>12</v>
      </c>
      <c r="E49" s="21">
        <v>301659519</v>
      </c>
      <c r="F49" s="22">
        <v>0.092157</v>
      </c>
      <c r="G49" s="23">
        <v>278000.93</v>
      </c>
    </row>
    <row r="50" spans="1:7" ht="12.75">
      <c r="A50" s="40" t="s">
        <v>197</v>
      </c>
      <c r="B50" s="20" t="s">
        <v>198</v>
      </c>
      <c r="C50" s="18">
        <v>45</v>
      </c>
      <c r="D50" s="19" t="s">
        <v>11</v>
      </c>
      <c r="E50" s="21">
        <v>2231551</v>
      </c>
      <c r="F50" s="22">
        <v>0.092157</v>
      </c>
      <c r="G50" s="23">
        <v>2056.56</v>
      </c>
    </row>
    <row r="51" spans="1:7" ht="12.75">
      <c r="A51" s="42"/>
      <c r="B51" s="43" t="s">
        <v>16</v>
      </c>
      <c r="C51" s="24"/>
      <c r="D51" s="25"/>
      <c r="E51" s="26">
        <f>SUM(E49:E50)</f>
        <v>303891070</v>
      </c>
      <c r="F51" s="32"/>
      <c r="G51" s="28">
        <f>SUM(G49:G50)</f>
        <v>280057.49</v>
      </c>
    </row>
    <row r="52" spans="1:7" ht="12.75">
      <c r="A52" s="40" t="s">
        <v>200</v>
      </c>
      <c r="B52" s="20" t="s">
        <v>201</v>
      </c>
      <c r="C52" s="18">
        <v>55</v>
      </c>
      <c r="D52" s="19" t="s">
        <v>143</v>
      </c>
      <c r="E52" s="21">
        <v>20537677512</v>
      </c>
      <c r="F52" s="22">
        <v>0.027359</v>
      </c>
      <c r="G52" s="23">
        <v>5618934</v>
      </c>
    </row>
    <row r="53" spans="1:7" ht="12.75">
      <c r="A53" s="40" t="s">
        <v>200</v>
      </c>
      <c r="B53" s="20" t="s">
        <v>203</v>
      </c>
      <c r="C53" s="18">
        <v>55</v>
      </c>
      <c r="D53" s="19" t="s">
        <v>143</v>
      </c>
      <c r="E53" s="21">
        <v>21450445328</v>
      </c>
      <c r="F53" s="22">
        <v>0.080456</v>
      </c>
      <c r="G53" s="23">
        <v>17258202.11</v>
      </c>
    </row>
    <row r="54" spans="1:7" ht="12.75">
      <c r="A54" s="40" t="s">
        <v>200</v>
      </c>
      <c r="B54" s="20" t="s">
        <v>202</v>
      </c>
      <c r="C54" s="18">
        <v>55</v>
      </c>
      <c r="D54" s="19" t="s">
        <v>143</v>
      </c>
      <c r="E54" s="21">
        <v>22219784585</v>
      </c>
      <c r="F54" s="22">
        <v>0.053369</v>
      </c>
      <c r="G54" s="23">
        <v>11858509.57</v>
      </c>
    </row>
    <row r="55" spans="1:7" ht="12.75">
      <c r="A55" s="42"/>
      <c r="B55" s="43" t="s">
        <v>16</v>
      </c>
      <c r="C55" s="24"/>
      <c r="D55" s="25"/>
      <c r="E55" s="26">
        <f>SUM(E52:E54)</f>
        <v>64207907425</v>
      </c>
      <c r="F55" s="32"/>
      <c r="G55" s="28">
        <f>SUM(G52:G54)</f>
        <v>34735645.68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77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204</v>
      </c>
      <c r="B4" s="20" t="s">
        <v>208</v>
      </c>
      <c r="C4" s="18">
        <v>13</v>
      </c>
      <c r="D4" s="19" t="s">
        <v>53</v>
      </c>
      <c r="E4" s="21">
        <v>340898957</v>
      </c>
      <c r="F4" s="22">
        <v>0.012531</v>
      </c>
      <c r="G4" s="23">
        <v>42717.87</v>
      </c>
    </row>
    <row r="5" spans="1:7" ht="12.75">
      <c r="A5" s="40" t="s">
        <v>204</v>
      </c>
      <c r="B5" s="20" t="s">
        <v>208</v>
      </c>
      <c r="C5" s="18">
        <v>55</v>
      </c>
      <c r="D5" s="19" t="s">
        <v>143</v>
      </c>
      <c r="E5" s="21">
        <v>2476920413</v>
      </c>
      <c r="F5" s="22">
        <v>0.012531</v>
      </c>
      <c r="G5" s="23">
        <v>310385.44</v>
      </c>
    </row>
    <row r="6" spans="1:7" ht="12.75">
      <c r="A6" s="40" t="s">
        <v>204</v>
      </c>
      <c r="B6" s="20" t="s">
        <v>208</v>
      </c>
      <c r="C6" s="18">
        <v>66</v>
      </c>
      <c r="D6" s="19" t="s">
        <v>62</v>
      </c>
      <c r="E6" s="21">
        <v>74754774</v>
      </c>
      <c r="F6" s="22">
        <v>0.012531</v>
      </c>
      <c r="G6" s="23">
        <v>9367.54</v>
      </c>
    </row>
    <row r="7" spans="1:7" ht="12.75">
      <c r="A7" s="40" t="s">
        <v>204</v>
      </c>
      <c r="B7" s="20" t="s">
        <v>208</v>
      </c>
      <c r="C7" s="18">
        <v>78</v>
      </c>
      <c r="D7" s="19" t="s">
        <v>45</v>
      </c>
      <c r="E7" s="21">
        <v>11445975</v>
      </c>
      <c r="F7" s="22">
        <v>0.012531</v>
      </c>
      <c r="G7" s="23">
        <v>1434.34</v>
      </c>
    </row>
    <row r="8" spans="1:7" ht="12.75">
      <c r="A8" s="42"/>
      <c r="B8" s="43" t="s">
        <v>16</v>
      </c>
      <c r="C8" s="24"/>
      <c r="D8" s="25"/>
      <c r="E8" s="26">
        <f>SUM(E4:E7)</f>
        <v>2904020119</v>
      </c>
      <c r="F8" s="32"/>
      <c r="G8" s="28">
        <f>SUM(G4:G7)</f>
        <v>363905.19</v>
      </c>
    </row>
    <row r="9" spans="1:7" ht="12.75">
      <c r="A9" s="40" t="s">
        <v>204</v>
      </c>
      <c r="B9" s="20" t="s">
        <v>210</v>
      </c>
      <c r="C9" s="18">
        <v>13</v>
      </c>
      <c r="D9" s="19" t="s">
        <v>53</v>
      </c>
      <c r="E9" s="21">
        <v>340898957</v>
      </c>
      <c r="F9" s="22">
        <v>0.037099</v>
      </c>
      <c r="G9" s="23">
        <v>126470.05</v>
      </c>
    </row>
    <row r="10" spans="1:7" ht="12.75">
      <c r="A10" s="40" t="s">
        <v>204</v>
      </c>
      <c r="B10" s="20" t="s">
        <v>210</v>
      </c>
      <c r="C10" s="18">
        <v>55</v>
      </c>
      <c r="D10" s="19" t="s">
        <v>143</v>
      </c>
      <c r="E10" s="21">
        <v>2055090326</v>
      </c>
      <c r="F10" s="22">
        <v>0.037099</v>
      </c>
      <c r="G10" s="23">
        <v>762420.02</v>
      </c>
    </row>
    <row r="11" spans="1:7" ht="12.75">
      <c r="A11" s="40" t="s">
        <v>204</v>
      </c>
      <c r="B11" s="20" t="s">
        <v>210</v>
      </c>
      <c r="C11" s="18">
        <v>66</v>
      </c>
      <c r="D11" s="19" t="s">
        <v>62</v>
      </c>
      <c r="E11" s="21">
        <v>74754774</v>
      </c>
      <c r="F11" s="22">
        <v>0.037099</v>
      </c>
      <c r="G11" s="23">
        <v>27733.31</v>
      </c>
    </row>
    <row r="12" spans="1:7" ht="12.75">
      <c r="A12" s="40" t="s">
        <v>204</v>
      </c>
      <c r="B12" s="20" t="s">
        <v>210</v>
      </c>
      <c r="C12" s="18">
        <v>78</v>
      </c>
      <c r="D12" s="19" t="s">
        <v>45</v>
      </c>
      <c r="E12" s="21">
        <v>11445975</v>
      </c>
      <c r="F12" s="22">
        <v>0.037099</v>
      </c>
      <c r="G12" s="23">
        <v>4246.36</v>
      </c>
    </row>
    <row r="13" spans="1:7" ht="12.75">
      <c r="A13" s="42"/>
      <c r="B13" s="43" t="s">
        <v>16</v>
      </c>
      <c r="C13" s="24"/>
      <c r="D13" s="25"/>
      <c r="E13" s="26">
        <f>SUM(E9:E12)</f>
        <v>2482190032</v>
      </c>
      <c r="F13" s="32"/>
      <c r="G13" s="28">
        <f>SUM(G9:G12)</f>
        <v>920869.7400000001</v>
      </c>
    </row>
    <row r="14" spans="1:7" ht="12.75">
      <c r="A14" s="40" t="s">
        <v>204</v>
      </c>
      <c r="B14" s="20" t="s">
        <v>207</v>
      </c>
      <c r="C14" s="18">
        <v>13</v>
      </c>
      <c r="D14" s="19" t="s">
        <v>53</v>
      </c>
      <c r="E14" s="21">
        <v>340898957</v>
      </c>
      <c r="F14" s="22">
        <v>0.008594</v>
      </c>
      <c r="G14" s="23">
        <v>29297.1</v>
      </c>
    </row>
    <row r="15" spans="1:7" ht="12.75">
      <c r="A15" s="40" t="s">
        <v>204</v>
      </c>
      <c r="B15" s="20" t="s">
        <v>207</v>
      </c>
      <c r="C15" s="18">
        <v>55</v>
      </c>
      <c r="D15" s="19" t="s">
        <v>143</v>
      </c>
      <c r="E15" s="21">
        <v>2058796286</v>
      </c>
      <c r="F15" s="22">
        <v>0.008594</v>
      </c>
      <c r="G15" s="23">
        <v>176935.09</v>
      </c>
    </row>
    <row r="16" spans="1:7" ht="12.75">
      <c r="A16" s="40" t="s">
        <v>204</v>
      </c>
      <c r="B16" s="20" t="s">
        <v>207</v>
      </c>
      <c r="C16" s="18">
        <v>66</v>
      </c>
      <c r="D16" s="19" t="s">
        <v>62</v>
      </c>
      <c r="E16" s="21">
        <v>74754774</v>
      </c>
      <c r="F16" s="22">
        <v>0.008594</v>
      </c>
      <c r="G16" s="23">
        <v>6424.46</v>
      </c>
    </row>
    <row r="17" spans="1:7" ht="12.75">
      <c r="A17" s="40" t="s">
        <v>204</v>
      </c>
      <c r="B17" s="20" t="s">
        <v>207</v>
      </c>
      <c r="C17" s="18">
        <v>78</v>
      </c>
      <c r="D17" s="19" t="s">
        <v>45</v>
      </c>
      <c r="E17" s="21">
        <v>11445975</v>
      </c>
      <c r="F17" s="22">
        <v>0.008594</v>
      </c>
      <c r="G17" s="23">
        <v>983.78</v>
      </c>
    </row>
    <row r="18" spans="1:7" ht="12.75">
      <c r="A18" s="42"/>
      <c r="B18" s="43" t="s">
        <v>16</v>
      </c>
      <c r="C18" s="24"/>
      <c r="D18" s="25"/>
      <c r="E18" s="26">
        <f>SUM(E14:E17)</f>
        <v>2485895992</v>
      </c>
      <c r="F18" s="32"/>
      <c r="G18" s="28">
        <f>SUM(G14:G17)</f>
        <v>213640.43</v>
      </c>
    </row>
    <row r="19" spans="1:7" ht="12.75">
      <c r="A19" s="40" t="s">
        <v>204</v>
      </c>
      <c r="B19" s="20" t="s">
        <v>205</v>
      </c>
      <c r="C19" s="18">
        <v>13</v>
      </c>
      <c r="D19" s="19" t="s">
        <v>53</v>
      </c>
      <c r="E19" s="21">
        <v>340898957</v>
      </c>
      <c r="F19" s="22">
        <v>0.003062</v>
      </c>
      <c r="G19" s="23">
        <v>10438.73</v>
      </c>
    </row>
    <row r="20" spans="1:7" ht="12.75">
      <c r="A20" s="40" t="s">
        <v>204</v>
      </c>
      <c r="B20" s="20" t="s">
        <v>205</v>
      </c>
      <c r="C20" s="18">
        <v>55</v>
      </c>
      <c r="D20" s="19" t="s">
        <v>143</v>
      </c>
      <c r="E20" s="21">
        <v>1485968620</v>
      </c>
      <c r="F20" s="22">
        <v>0.003062</v>
      </c>
      <c r="G20" s="23">
        <v>45501.7</v>
      </c>
    </row>
    <row r="21" spans="1:7" ht="12.75">
      <c r="A21" s="42"/>
      <c r="B21" s="43" t="s">
        <v>16</v>
      </c>
      <c r="C21" s="24"/>
      <c r="D21" s="25"/>
      <c r="E21" s="26">
        <f>SUM(E19:E20)</f>
        <v>1826867577</v>
      </c>
      <c r="F21" s="32"/>
      <c r="G21" s="28">
        <f>SUM(G19:G20)</f>
        <v>55940.42999999999</v>
      </c>
    </row>
    <row r="22" spans="1:7" ht="12.75">
      <c r="A22" s="40" t="s">
        <v>204</v>
      </c>
      <c r="B22" s="20" t="s">
        <v>206</v>
      </c>
      <c r="C22" s="18">
        <v>13</v>
      </c>
      <c r="D22" s="19" t="s">
        <v>53</v>
      </c>
      <c r="E22" s="21">
        <v>340898957</v>
      </c>
      <c r="F22" s="22">
        <v>0.008893</v>
      </c>
      <c r="G22" s="23">
        <v>30316.12</v>
      </c>
    </row>
    <row r="23" spans="1:7" ht="12.75">
      <c r="A23" s="40" t="s">
        <v>204</v>
      </c>
      <c r="B23" s="20" t="s">
        <v>206</v>
      </c>
      <c r="C23" s="18">
        <v>55</v>
      </c>
      <c r="D23" s="19" t="s">
        <v>143</v>
      </c>
      <c r="E23" s="21">
        <v>1475149607</v>
      </c>
      <c r="F23" s="22">
        <v>0.008893</v>
      </c>
      <c r="G23" s="23">
        <v>131186.37</v>
      </c>
    </row>
    <row r="24" spans="1:7" ht="12.75">
      <c r="A24" s="42"/>
      <c r="B24" s="43" t="s">
        <v>16</v>
      </c>
      <c r="C24" s="24"/>
      <c r="D24" s="25"/>
      <c r="E24" s="26">
        <f>SUM(E22:E23)</f>
        <v>1816048564</v>
      </c>
      <c r="F24" s="32"/>
      <c r="G24" s="28">
        <f>SUM(G22:G23)</f>
        <v>161502.49</v>
      </c>
    </row>
    <row r="25" spans="1:7" ht="12.75">
      <c r="A25" s="40" t="s">
        <v>204</v>
      </c>
      <c r="B25" s="20" t="s">
        <v>209</v>
      </c>
      <c r="C25" s="18">
        <v>13</v>
      </c>
      <c r="D25" s="19" t="s">
        <v>53</v>
      </c>
      <c r="E25" s="21">
        <v>340898957</v>
      </c>
      <c r="F25" s="22">
        <v>0.020234</v>
      </c>
      <c r="G25" s="23">
        <v>68977.34</v>
      </c>
    </row>
    <row r="26" spans="1:7" ht="12.75">
      <c r="A26" s="40" t="s">
        <v>204</v>
      </c>
      <c r="B26" s="20" t="s">
        <v>209</v>
      </c>
      <c r="C26" s="18">
        <v>55</v>
      </c>
      <c r="D26" s="19" t="s">
        <v>143</v>
      </c>
      <c r="E26" s="21">
        <v>1467111707</v>
      </c>
      <c r="F26" s="22">
        <v>0.020234</v>
      </c>
      <c r="G26" s="23">
        <v>296856.7</v>
      </c>
    </row>
    <row r="27" spans="1:7" ht="12.75">
      <c r="A27" s="42"/>
      <c r="B27" s="43" t="s">
        <v>16</v>
      </c>
      <c r="C27" s="24"/>
      <c r="D27" s="25"/>
      <c r="E27" s="26">
        <f>SUM(E25:E26)</f>
        <v>1808010664</v>
      </c>
      <c r="F27" s="32"/>
      <c r="G27" s="28">
        <f>SUM(G25:G26)</f>
        <v>365834.04000000004</v>
      </c>
    </row>
    <row r="28" spans="1:7" ht="12.75">
      <c r="A28" s="40" t="s">
        <v>204</v>
      </c>
      <c r="B28" s="20" t="s">
        <v>348</v>
      </c>
      <c r="C28" s="18">
        <v>13</v>
      </c>
      <c r="D28" s="19" t="s">
        <v>53</v>
      </c>
      <c r="E28" s="21">
        <v>340898957</v>
      </c>
      <c r="F28" s="22">
        <v>0.033486</v>
      </c>
      <c r="G28" s="23">
        <v>114153.48</v>
      </c>
    </row>
    <row r="29" spans="1:7" ht="12.75">
      <c r="A29" s="40" t="s">
        <v>204</v>
      </c>
      <c r="B29" s="20" t="s">
        <v>348</v>
      </c>
      <c r="C29" s="18">
        <v>55</v>
      </c>
      <c r="D29" s="19" t="s">
        <v>143</v>
      </c>
      <c r="E29" s="21">
        <v>1448808807</v>
      </c>
      <c r="F29" s="22">
        <v>0.033486</v>
      </c>
      <c r="G29" s="23">
        <v>485149.48</v>
      </c>
    </row>
    <row r="30" spans="1:7" ht="12.75">
      <c r="A30" s="40" t="s">
        <v>204</v>
      </c>
      <c r="B30" s="20" t="s">
        <v>348</v>
      </c>
      <c r="C30" s="18">
        <v>66</v>
      </c>
      <c r="D30" s="19" t="s">
        <v>62</v>
      </c>
      <c r="E30" s="21">
        <v>74754774</v>
      </c>
      <c r="F30" s="22">
        <v>0.033486</v>
      </c>
      <c r="G30" s="23">
        <v>25032.44</v>
      </c>
    </row>
    <row r="31" spans="1:7" ht="12.75">
      <c r="A31" s="40" t="s">
        <v>204</v>
      </c>
      <c r="B31" s="20" t="s">
        <v>348</v>
      </c>
      <c r="C31" s="18">
        <v>78</v>
      </c>
      <c r="D31" s="19" t="s">
        <v>45</v>
      </c>
      <c r="E31" s="21">
        <v>11445975</v>
      </c>
      <c r="F31" s="22">
        <v>0.033486</v>
      </c>
      <c r="G31" s="23">
        <v>3832.82</v>
      </c>
    </row>
    <row r="32" spans="1:7" ht="12.75">
      <c r="A32" s="42"/>
      <c r="B32" s="43" t="s">
        <v>16</v>
      </c>
      <c r="C32" s="24"/>
      <c r="D32" s="25"/>
      <c r="E32" s="26">
        <f>SUM(E28:E31)</f>
        <v>1875908513</v>
      </c>
      <c r="F32" s="32"/>
      <c r="G32" s="28">
        <f>SUM(G28:G31)</f>
        <v>628168.2199999999</v>
      </c>
    </row>
    <row r="33" spans="1:7" ht="12.75">
      <c r="A33" s="40" t="s">
        <v>204</v>
      </c>
      <c r="B33" s="20" t="s">
        <v>374</v>
      </c>
      <c r="C33" s="18">
        <v>13</v>
      </c>
      <c r="D33" s="19" t="s">
        <v>53</v>
      </c>
      <c r="E33" s="21">
        <v>340898957</v>
      </c>
      <c r="F33" s="22">
        <v>0.022061</v>
      </c>
      <c r="G33" s="23">
        <v>75205.92</v>
      </c>
    </row>
    <row r="34" spans="1:7" ht="12.75">
      <c r="A34" s="40" t="s">
        <v>204</v>
      </c>
      <c r="B34" s="20" t="s">
        <v>374</v>
      </c>
      <c r="C34" s="18">
        <v>55</v>
      </c>
      <c r="D34" s="19" t="s">
        <v>143</v>
      </c>
      <c r="E34" s="21">
        <v>1448808807</v>
      </c>
      <c r="F34" s="22">
        <v>0.022061</v>
      </c>
      <c r="G34" s="23">
        <v>319623.04</v>
      </c>
    </row>
    <row r="35" spans="1:7" ht="12.75">
      <c r="A35" s="40" t="s">
        <v>204</v>
      </c>
      <c r="B35" s="20" t="s">
        <v>374</v>
      </c>
      <c r="C35" s="18">
        <v>66</v>
      </c>
      <c r="D35" s="19" t="s">
        <v>62</v>
      </c>
      <c r="E35" s="21">
        <v>74754774</v>
      </c>
      <c r="F35" s="22">
        <v>0.022061</v>
      </c>
      <c r="G35" s="23">
        <v>16491.68</v>
      </c>
    </row>
    <row r="36" spans="1:7" ht="12.75">
      <c r="A36" s="40" t="s">
        <v>204</v>
      </c>
      <c r="B36" s="20" t="s">
        <v>374</v>
      </c>
      <c r="C36" s="18">
        <v>78</v>
      </c>
      <c r="D36" s="19" t="s">
        <v>45</v>
      </c>
      <c r="E36" s="21">
        <v>11445975</v>
      </c>
      <c r="F36" s="22">
        <v>0.022061</v>
      </c>
      <c r="G36" s="23">
        <v>2525.12</v>
      </c>
    </row>
    <row r="37" spans="1:7" ht="12.75">
      <c r="A37" s="42"/>
      <c r="B37" s="43" t="s">
        <v>16</v>
      </c>
      <c r="C37" s="24"/>
      <c r="D37" s="25"/>
      <c r="E37" s="26">
        <f>SUM(E33:E36)</f>
        <v>1875908513</v>
      </c>
      <c r="F37" s="32"/>
      <c r="G37" s="28">
        <f>SUM(G33:G36)</f>
        <v>413845.75999999995</v>
      </c>
    </row>
    <row r="38" spans="1:7" ht="12.75">
      <c r="A38" s="40" t="s">
        <v>211</v>
      </c>
      <c r="B38" s="20" t="s">
        <v>383</v>
      </c>
      <c r="C38" s="18">
        <v>55</v>
      </c>
      <c r="D38" s="19" t="s">
        <v>143</v>
      </c>
      <c r="E38" s="21">
        <v>367263639</v>
      </c>
      <c r="F38" s="22">
        <v>0.092342</v>
      </c>
      <c r="G38" s="23">
        <v>339139.13</v>
      </c>
    </row>
    <row r="39" spans="1:7" ht="12.75">
      <c r="A39" s="40" t="s">
        <v>211</v>
      </c>
      <c r="B39" s="20" t="s">
        <v>384</v>
      </c>
      <c r="C39" s="18">
        <v>80</v>
      </c>
      <c r="D39" s="19" t="s">
        <v>46</v>
      </c>
      <c r="E39" s="21">
        <v>10254568</v>
      </c>
      <c r="F39" s="22">
        <v>0.092342</v>
      </c>
      <c r="G39" s="23">
        <v>9469.44</v>
      </c>
    </row>
    <row r="40" spans="1:7" ht="12.75">
      <c r="A40" s="42"/>
      <c r="B40" s="43" t="s">
        <v>16</v>
      </c>
      <c r="C40" s="24"/>
      <c r="D40" s="25"/>
      <c r="E40" s="26">
        <f>SUM(E38:E39)</f>
        <v>377518207</v>
      </c>
      <c r="F40" s="32"/>
      <c r="G40" s="28">
        <f>SUM(G38:G39)</f>
        <v>348608.57</v>
      </c>
    </row>
    <row r="41" spans="1:7" ht="12.75">
      <c r="A41" s="40"/>
      <c r="B41" s="20"/>
      <c r="C41" s="18"/>
      <c r="D41" s="19"/>
      <c r="E41" s="21"/>
      <c r="F41" s="22"/>
      <c r="G41" s="23"/>
    </row>
    <row r="42" spans="1:7" ht="12.75">
      <c r="A42" s="42" t="s">
        <v>212</v>
      </c>
      <c r="B42" s="31" t="s">
        <v>213</v>
      </c>
      <c r="C42" s="24">
        <v>55</v>
      </c>
      <c r="D42" s="25" t="s">
        <v>143</v>
      </c>
      <c r="E42" s="26">
        <v>1418674651</v>
      </c>
      <c r="F42" s="32">
        <v>0.009634</v>
      </c>
      <c r="G42" s="28">
        <v>136677.17</v>
      </c>
    </row>
    <row r="43" spans="1:7" ht="12.75">
      <c r="A43" s="40" t="s">
        <v>212</v>
      </c>
      <c r="B43" s="20" t="s">
        <v>214</v>
      </c>
      <c r="C43" s="18">
        <v>34</v>
      </c>
      <c r="D43" s="19" t="s">
        <v>139</v>
      </c>
      <c r="E43" s="21">
        <v>187814897</v>
      </c>
      <c r="F43" s="22">
        <v>0.045844</v>
      </c>
      <c r="G43" s="23">
        <v>86101.77</v>
      </c>
    </row>
    <row r="44" spans="1:7" ht="12.75">
      <c r="A44" s="40" t="s">
        <v>212</v>
      </c>
      <c r="B44" s="20" t="s">
        <v>214</v>
      </c>
      <c r="C44" s="18">
        <v>55</v>
      </c>
      <c r="D44" s="19" t="s">
        <v>143</v>
      </c>
      <c r="E44" s="21">
        <v>1437125478</v>
      </c>
      <c r="F44" s="22">
        <v>0.045844</v>
      </c>
      <c r="G44" s="23">
        <v>658837.87</v>
      </c>
    </row>
    <row r="45" spans="1:7" ht="12.75">
      <c r="A45" s="40" t="s">
        <v>212</v>
      </c>
      <c r="B45" s="20" t="s">
        <v>214</v>
      </c>
      <c r="C45" s="18">
        <v>66</v>
      </c>
      <c r="D45" s="19" t="s">
        <v>62</v>
      </c>
      <c r="E45" s="21">
        <v>8019110</v>
      </c>
      <c r="F45" s="22">
        <v>0.045844</v>
      </c>
      <c r="G45" s="23">
        <v>3676.31</v>
      </c>
    </row>
    <row r="46" spans="1:7" ht="12.75">
      <c r="A46" s="42"/>
      <c r="B46" s="43" t="s">
        <v>16</v>
      </c>
      <c r="C46" s="24"/>
      <c r="D46" s="25"/>
      <c r="E46" s="26">
        <f>SUM(E43:E45)</f>
        <v>1632959485</v>
      </c>
      <c r="F46" s="32"/>
      <c r="G46" s="28">
        <f>SUM(G43:G45)</f>
        <v>748615.9500000001</v>
      </c>
    </row>
    <row r="47" spans="1:7" ht="12.75">
      <c r="A47" s="40" t="s">
        <v>212</v>
      </c>
      <c r="B47" s="20" t="s">
        <v>215</v>
      </c>
      <c r="C47" s="18">
        <v>34</v>
      </c>
      <c r="D47" s="19" t="s">
        <v>139</v>
      </c>
      <c r="E47" s="21">
        <v>187814897</v>
      </c>
      <c r="F47" s="22">
        <v>0.053051</v>
      </c>
      <c r="G47" s="23">
        <v>99637.69</v>
      </c>
    </row>
    <row r="48" spans="1:7" ht="12.75">
      <c r="A48" s="40" t="s">
        <v>212</v>
      </c>
      <c r="B48" s="20" t="s">
        <v>215</v>
      </c>
      <c r="C48" s="18">
        <v>55</v>
      </c>
      <c r="D48" s="19" t="s">
        <v>143</v>
      </c>
      <c r="E48" s="21">
        <v>1219091372</v>
      </c>
      <c r="F48" s="22">
        <v>0.053051</v>
      </c>
      <c r="G48" s="23">
        <v>646741.88</v>
      </c>
    </row>
    <row r="49" spans="1:7" ht="12.75">
      <c r="A49" s="40" t="s">
        <v>212</v>
      </c>
      <c r="B49" s="20" t="s">
        <v>215</v>
      </c>
      <c r="C49" s="18">
        <v>66</v>
      </c>
      <c r="D49" s="19" t="s">
        <v>62</v>
      </c>
      <c r="E49" s="21">
        <v>8019110</v>
      </c>
      <c r="F49" s="22">
        <v>0.053051</v>
      </c>
      <c r="G49" s="23">
        <v>4254.25</v>
      </c>
    </row>
    <row r="50" spans="1:7" ht="12.75">
      <c r="A50" s="42"/>
      <c r="B50" s="43" t="s">
        <v>16</v>
      </c>
      <c r="C50" s="24"/>
      <c r="D50" s="25"/>
      <c r="E50" s="26">
        <f>SUM(E47:E49)</f>
        <v>1414925379</v>
      </c>
      <c r="F50" s="32"/>
      <c r="G50" s="28">
        <f>SUM(G47:G49)</f>
        <v>750633.8200000001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78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216</v>
      </c>
      <c r="B4" s="20" t="s">
        <v>349</v>
      </c>
      <c r="C4" s="18">
        <v>12</v>
      </c>
      <c r="D4" s="19" t="s">
        <v>44</v>
      </c>
      <c r="E4" s="21">
        <v>833264</v>
      </c>
      <c r="F4" s="22">
        <v>0.099923</v>
      </c>
      <c r="G4" s="23">
        <v>832.62</v>
      </c>
    </row>
    <row r="5" spans="1:7" ht="12.75">
      <c r="A5" s="40" t="s">
        <v>216</v>
      </c>
      <c r="B5" s="20" t="s">
        <v>349</v>
      </c>
      <c r="C5" s="18">
        <v>55</v>
      </c>
      <c r="D5" s="19" t="s">
        <v>143</v>
      </c>
      <c r="E5" s="21">
        <v>400969039</v>
      </c>
      <c r="F5" s="22">
        <v>0.099923</v>
      </c>
      <c r="G5" s="23">
        <v>400660.9</v>
      </c>
    </row>
    <row r="6" spans="1:7" ht="12.75">
      <c r="A6" s="40" t="s">
        <v>216</v>
      </c>
      <c r="B6" s="20" t="s">
        <v>349</v>
      </c>
      <c r="C6" s="18">
        <v>78</v>
      </c>
      <c r="D6" s="19" t="s">
        <v>45</v>
      </c>
      <c r="E6" s="21">
        <v>333256299</v>
      </c>
      <c r="F6" s="22">
        <v>0.099923</v>
      </c>
      <c r="G6" s="23">
        <v>333002.4</v>
      </c>
    </row>
    <row r="7" spans="1:7" ht="12.75">
      <c r="A7" s="40" t="s">
        <v>216</v>
      </c>
      <c r="B7" s="20" t="s">
        <v>349</v>
      </c>
      <c r="C7" s="18">
        <v>80</v>
      </c>
      <c r="D7" s="19" t="s">
        <v>46</v>
      </c>
      <c r="E7" s="21">
        <v>9619110</v>
      </c>
      <c r="F7" s="22">
        <v>0.099923</v>
      </c>
      <c r="G7" s="23">
        <v>9611.8</v>
      </c>
    </row>
    <row r="8" spans="1:7" ht="12.75">
      <c r="A8" s="42"/>
      <c r="B8" s="43" t="s">
        <v>16</v>
      </c>
      <c r="C8" s="24"/>
      <c r="D8" s="25"/>
      <c r="E8" s="26">
        <f>SUM(E4:E7)</f>
        <v>744677712</v>
      </c>
      <c r="F8" s="32"/>
      <c r="G8" s="28">
        <f>SUM(G4:G7)</f>
        <v>744107.7200000001</v>
      </c>
    </row>
    <row r="9" spans="1:7" ht="12.75">
      <c r="A9" s="40"/>
      <c r="B9" s="20"/>
      <c r="C9" s="18"/>
      <c r="D9" s="19"/>
      <c r="E9" s="21"/>
      <c r="F9" s="22"/>
      <c r="G9" s="23"/>
    </row>
    <row r="10" spans="1:7" ht="12.75">
      <c r="A10" s="42" t="s">
        <v>217</v>
      </c>
      <c r="B10" s="31" t="s">
        <v>218</v>
      </c>
      <c r="C10" s="24">
        <v>56</v>
      </c>
      <c r="D10" s="25" t="s">
        <v>95</v>
      </c>
      <c r="E10" s="26">
        <v>2423220983</v>
      </c>
      <c r="F10" s="32">
        <v>0.095202</v>
      </c>
      <c r="G10" s="28">
        <v>2306963.81</v>
      </c>
    </row>
    <row r="11" spans="1:7" ht="12.75">
      <c r="A11" s="40"/>
      <c r="B11" s="20"/>
      <c r="C11" s="18"/>
      <c r="D11" s="19"/>
      <c r="E11" s="21"/>
      <c r="F11" s="22"/>
      <c r="G11" s="23"/>
    </row>
    <row r="12" spans="1:7" ht="12.75">
      <c r="A12" s="42" t="s">
        <v>219</v>
      </c>
      <c r="B12" s="31" t="s">
        <v>220</v>
      </c>
      <c r="C12" s="24">
        <v>56</v>
      </c>
      <c r="D12" s="25" t="s">
        <v>95</v>
      </c>
      <c r="E12" s="26">
        <v>303432779</v>
      </c>
      <c r="F12" s="32">
        <v>0.104123</v>
      </c>
      <c r="G12" s="28">
        <v>315944.55</v>
      </c>
    </row>
    <row r="13" spans="1:7" ht="12.75">
      <c r="A13" s="40"/>
      <c r="B13" s="20"/>
      <c r="C13" s="18"/>
      <c r="D13" s="19"/>
      <c r="E13" s="21"/>
      <c r="F13" s="22"/>
      <c r="G13" s="23"/>
    </row>
    <row r="14" spans="1:7" ht="12.75">
      <c r="A14" s="42" t="s">
        <v>375</v>
      </c>
      <c r="B14" s="31" t="s">
        <v>376</v>
      </c>
      <c r="C14" s="24">
        <v>56</v>
      </c>
      <c r="D14" s="25" t="s">
        <v>95</v>
      </c>
      <c r="E14" s="26">
        <v>282451030</v>
      </c>
      <c r="F14" s="32">
        <v>0.210996</v>
      </c>
      <c r="G14" s="28">
        <v>595960.99</v>
      </c>
    </row>
    <row r="15" spans="1:7" ht="12.75">
      <c r="A15" s="40"/>
      <c r="B15" s="20"/>
      <c r="C15" s="18"/>
      <c r="D15" s="19"/>
      <c r="E15" s="21"/>
      <c r="F15" s="22"/>
      <c r="G15" s="23"/>
    </row>
    <row r="16" spans="1:7" ht="12.75">
      <c r="A16" s="42" t="s">
        <v>221</v>
      </c>
      <c r="B16" s="31" t="s">
        <v>222</v>
      </c>
      <c r="C16" s="24">
        <v>56</v>
      </c>
      <c r="D16" s="25" t="s">
        <v>95</v>
      </c>
      <c r="E16" s="26">
        <v>232292041</v>
      </c>
      <c r="F16" s="32">
        <v>0.049597</v>
      </c>
      <c r="G16" s="28">
        <v>115210.51</v>
      </c>
    </row>
    <row r="17" spans="1:7" ht="12.75">
      <c r="A17" s="40"/>
      <c r="B17" s="20"/>
      <c r="C17" s="18"/>
      <c r="D17" s="19"/>
      <c r="E17" s="21"/>
      <c r="F17" s="22"/>
      <c r="G17" s="23"/>
    </row>
    <row r="18" spans="1:7" ht="12.75">
      <c r="A18" s="42" t="s">
        <v>223</v>
      </c>
      <c r="B18" s="31" t="s">
        <v>224</v>
      </c>
      <c r="C18" s="24">
        <v>56</v>
      </c>
      <c r="D18" s="25" t="s">
        <v>95</v>
      </c>
      <c r="E18" s="26">
        <v>408581800</v>
      </c>
      <c r="F18" s="32">
        <v>0.05686</v>
      </c>
      <c r="G18" s="28">
        <v>232320.44</v>
      </c>
    </row>
    <row r="19" spans="1:7" ht="12.75">
      <c r="A19" s="40" t="s">
        <v>225</v>
      </c>
      <c r="B19" s="20" t="s">
        <v>226</v>
      </c>
      <c r="C19" s="18">
        <v>43</v>
      </c>
      <c r="D19" s="19" t="s">
        <v>172</v>
      </c>
      <c r="E19" s="21">
        <v>14254022</v>
      </c>
      <c r="F19" s="22">
        <v>0.016837</v>
      </c>
      <c r="G19" s="23">
        <v>2399.98</v>
      </c>
    </row>
    <row r="20" spans="1:7" ht="12.75">
      <c r="A20" s="40" t="s">
        <v>225</v>
      </c>
      <c r="B20" s="20" t="s">
        <v>226</v>
      </c>
      <c r="C20" s="18">
        <v>56</v>
      </c>
      <c r="D20" s="19" t="s">
        <v>95</v>
      </c>
      <c r="E20" s="21">
        <v>435785795</v>
      </c>
      <c r="F20" s="22">
        <v>0.016837</v>
      </c>
      <c r="G20" s="23">
        <v>73374.2</v>
      </c>
    </row>
    <row r="21" spans="1:7" ht="12.75">
      <c r="A21" s="40" t="s">
        <v>225</v>
      </c>
      <c r="B21" s="20" t="s">
        <v>226</v>
      </c>
      <c r="C21" s="18">
        <v>68</v>
      </c>
      <c r="D21" s="19" t="s">
        <v>102</v>
      </c>
      <c r="E21" s="21">
        <v>89926158</v>
      </c>
      <c r="F21" s="22">
        <v>0.016837</v>
      </c>
      <c r="G21" s="23">
        <v>15140.92</v>
      </c>
    </row>
    <row r="22" spans="1:7" ht="12.75">
      <c r="A22" s="42"/>
      <c r="B22" s="43" t="s">
        <v>16</v>
      </c>
      <c r="C22" s="24"/>
      <c r="D22" s="25"/>
      <c r="E22" s="26">
        <f>SUM(E19:E21)</f>
        <v>539965975</v>
      </c>
      <c r="F22" s="32"/>
      <c r="G22" s="28">
        <f>SUM(G19:G21)</f>
        <v>90915.09999999999</v>
      </c>
    </row>
    <row r="23" spans="1:7" ht="12.75">
      <c r="A23" s="40" t="s">
        <v>227</v>
      </c>
      <c r="B23" s="20" t="s">
        <v>228</v>
      </c>
      <c r="C23" s="18">
        <v>59</v>
      </c>
      <c r="D23" s="19" t="s">
        <v>229</v>
      </c>
      <c r="E23" s="21">
        <v>730885900</v>
      </c>
      <c r="F23" s="22">
        <v>0.025492</v>
      </c>
      <c r="G23" s="23">
        <v>186317.61</v>
      </c>
    </row>
    <row r="24" spans="1:7" ht="12.75">
      <c r="A24" s="40" t="s">
        <v>227</v>
      </c>
      <c r="B24" s="20" t="s">
        <v>228</v>
      </c>
      <c r="C24" s="18">
        <v>71</v>
      </c>
      <c r="D24" s="19" t="s">
        <v>49</v>
      </c>
      <c r="E24" s="21">
        <v>21411322</v>
      </c>
      <c r="F24" s="22">
        <v>0.025492</v>
      </c>
      <c r="G24" s="23">
        <v>5458.18</v>
      </c>
    </row>
    <row r="25" spans="1:7" ht="12.75">
      <c r="A25" s="40" t="s">
        <v>227</v>
      </c>
      <c r="B25" s="20" t="s">
        <v>228</v>
      </c>
      <c r="C25" s="18">
        <v>84</v>
      </c>
      <c r="D25" s="19" t="s">
        <v>75</v>
      </c>
      <c r="E25" s="21">
        <v>59955140</v>
      </c>
      <c r="F25" s="22">
        <v>0.025492</v>
      </c>
      <c r="G25" s="23">
        <v>15283.71</v>
      </c>
    </row>
    <row r="26" spans="1:7" ht="12.75">
      <c r="A26" s="42"/>
      <c r="B26" s="43" t="s">
        <v>16</v>
      </c>
      <c r="C26" s="24"/>
      <c r="D26" s="25"/>
      <c r="E26" s="26">
        <f>SUM(E23:E25)</f>
        <v>812252362</v>
      </c>
      <c r="F26" s="32"/>
      <c r="G26" s="28">
        <f>SUM(G23:G25)</f>
        <v>207059.49999999997</v>
      </c>
    </row>
    <row r="27" spans="1:7" ht="12.75">
      <c r="A27" s="40" t="s">
        <v>230</v>
      </c>
      <c r="B27" s="20" t="s">
        <v>231</v>
      </c>
      <c r="C27" s="18">
        <v>59</v>
      </c>
      <c r="D27" s="19" t="s">
        <v>229</v>
      </c>
      <c r="E27" s="21">
        <v>2076893220</v>
      </c>
      <c r="F27" s="22">
        <v>0.031916</v>
      </c>
      <c r="G27" s="23">
        <v>662860.13</v>
      </c>
    </row>
    <row r="28" spans="1:7" ht="12.75">
      <c r="A28" s="40" t="s">
        <v>230</v>
      </c>
      <c r="B28" s="20" t="s">
        <v>231</v>
      </c>
      <c r="C28" s="18">
        <v>70</v>
      </c>
      <c r="D28" s="19" t="s">
        <v>232</v>
      </c>
      <c r="E28" s="21">
        <v>45540551</v>
      </c>
      <c r="F28" s="22">
        <v>0.031916</v>
      </c>
      <c r="G28" s="23">
        <v>14534.69</v>
      </c>
    </row>
    <row r="29" spans="1:7" ht="12.75">
      <c r="A29" s="40" t="s">
        <v>230</v>
      </c>
      <c r="B29" s="20" t="s">
        <v>231</v>
      </c>
      <c r="C29" s="18">
        <v>84</v>
      </c>
      <c r="D29" s="19" t="s">
        <v>75</v>
      </c>
      <c r="E29" s="21">
        <v>330374898</v>
      </c>
      <c r="F29" s="22">
        <v>0.031916</v>
      </c>
      <c r="G29" s="23">
        <v>105442.57</v>
      </c>
    </row>
    <row r="30" spans="1:7" ht="12.75">
      <c r="A30" s="40" t="s">
        <v>230</v>
      </c>
      <c r="B30" s="20" t="s">
        <v>231</v>
      </c>
      <c r="C30" s="18">
        <v>90</v>
      </c>
      <c r="D30" s="19" t="s">
        <v>67</v>
      </c>
      <c r="E30" s="21">
        <v>108642043</v>
      </c>
      <c r="F30" s="22">
        <v>0.031916</v>
      </c>
      <c r="G30" s="23">
        <v>34674.22</v>
      </c>
    </row>
    <row r="31" spans="1:7" ht="12.75">
      <c r="A31" s="42"/>
      <c r="B31" s="43" t="s">
        <v>16</v>
      </c>
      <c r="C31" s="24"/>
      <c r="D31" s="25"/>
      <c r="E31" s="26">
        <f>SUM(E27:E30)</f>
        <v>2561450712</v>
      </c>
      <c r="F31" s="32"/>
      <c r="G31" s="28">
        <f>SUM(G27:G30)</f>
        <v>817511.6099999999</v>
      </c>
    </row>
    <row r="32" spans="1:7" ht="12.75">
      <c r="A32" s="40" t="s">
        <v>230</v>
      </c>
      <c r="B32" s="20" t="s">
        <v>233</v>
      </c>
      <c r="C32" s="18">
        <v>59</v>
      </c>
      <c r="D32" s="19" t="s">
        <v>229</v>
      </c>
      <c r="E32" s="21">
        <v>1670631442</v>
      </c>
      <c r="F32" s="22">
        <v>0.054825</v>
      </c>
      <c r="G32" s="23">
        <v>915922.69</v>
      </c>
    </row>
    <row r="33" spans="1:7" ht="12.75">
      <c r="A33" s="40" t="s">
        <v>230</v>
      </c>
      <c r="B33" s="20" t="s">
        <v>233</v>
      </c>
      <c r="C33" s="18">
        <v>70</v>
      </c>
      <c r="D33" s="19" t="s">
        <v>232</v>
      </c>
      <c r="E33" s="21">
        <v>4560633</v>
      </c>
      <c r="F33" s="22">
        <v>0.054825</v>
      </c>
      <c r="G33" s="23">
        <v>2500.39</v>
      </c>
    </row>
    <row r="34" spans="1:7" ht="12.75">
      <c r="A34" s="40" t="s">
        <v>230</v>
      </c>
      <c r="B34" s="20" t="s">
        <v>233</v>
      </c>
      <c r="C34" s="18">
        <v>84</v>
      </c>
      <c r="D34" s="19" t="s">
        <v>75</v>
      </c>
      <c r="E34" s="21">
        <v>318135598</v>
      </c>
      <c r="F34" s="22">
        <v>0.054825</v>
      </c>
      <c r="G34" s="23">
        <v>174418.09</v>
      </c>
    </row>
    <row r="35" spans="1:7" ht="12.75">
      <c r="A35" s="40" t="s">
        <v>230</v>
      </c>
      <c r="B35" s="20" t="s">
        <v>233</v>
      </c>
      <c r="C35" s="18">
        <v>90</v>
      </c>
      <c r="D35" s="19" t="s">
        <v>67</v>
      </c>
      <c r="E35" s="21">
        <v>108642043</v>
      </c>
      <c r="F35" s="22">
        <v>0.054825</v>
      </c>
      <c r="G35" s="23">
        <v>59563.03</v>
      </c>
    </row>
    <row r="36" spans="1:7" ht="12.75">
      <c r="A36" s="42"/>
      <c r="B36" s="43" t="s">
        <v>16</v>
      </c>
      <c r="C36" s="24"/>
      <c r="D36" s="25"/>
      <c r="E36" s="26">
        <f>SUM(E32:E35)</f>
        <v>2101969716</v>
      </c>
      <c r="F36" s="32"/>
      <c r="G36" s="28">
        <f>SUM(G32:G35)</f>
        <v>1152404.2</v>
      </c>
    </row>
    <row r="37" spans="1:7" ht="12.75">
      <c r="A37" s="40" t="s">
        <v>234</v>
      </c>
      <c r="B37" s="20" t="s">
        <v>236</v>
      </c>
      <c r="C37" s="18">
        <v>59</v>
      </c>
      <c r="D37" s="19" t="s">
        <v>229</v>
      </c>
      <c r="E37" s="21">
        <v>610929526</v>
      </c>
      <c r="F37" s="22">
        <v>0.053839</v>
      </c>
      <c r="G37" s="23">
        <v>328917.97</v>
      </c>
    </row>
    <row r="38" spans="1:7" ht="12.75">
      <c r="A38" s="40" t="s">
        <v>234</v>
      </c>
      <c r="B38" s="20" t="s">
        <v>236</v>
      </c>
      <c r="C38" s="18">
        <v>70</v>
      </c>
      <c r="D38" s="19" t="s">
        <v>232</v>
      </c>
      <c r="E38" s="21">
        <v>11230714</v>
      </c>
      <c r="F38" s="22">
        <v>0.053839</v>
      </c>
      <c r="G38" s="23">
        <v>6046.5</v>
      </c>
    </row>
    <row r="39" spans="1:7" ht="12.75">
      <c r="A39" s="42"/>
      <c r="B39" s="43" t="s">
        <v>16</v>
      </c>
      <c r="C39" s="24"/>
      <c r="D39" s="25"/>
      <c r="E39" s="26">
        <f>SUM(E37:E38)</f>
        <v>622160240</v>
      </c>
      <c r="F39" s="32"/>
      <c r="G39" s="28">
        <f>SUM(G37:G38)</f>
        <v>334964.47</v>
      </c>
    </row>
    <row r="40" spans="1:7" ht="12.75">
      <c r="A40" s="40" t="s">
        <v>234</v>
      </c>
      <c r="B40" s="20" t="s">
        <v>235</v>
      </c>
      <c r="C40" s="18">
        <v>59</v>
      </c>
      <c r="D40" s="19" t="s">
        <v>229</v>
      </c>
      <c r="E40" s="21">
        <v>560785369</v>
      </c>
      <c r="F40" s="22">
        <v>0.028842</v>
      </c>
      <c r="G40" s="23">
        <v>161741.23</v>
      </c>
    </row>
    <row r="41" spans="1:7" ht="12.75">
      <c r="A41" s="40" t="s">
        <v>234</v>
      </c>
      <c r="B41" s="20" t="s">
        <v>235</v>
      </c>
      <c r="C41" s="18">
        <v>70</v>
      </c>
      <c r="D41" s="19" t="s">
        <v>232</v>
      </c>
      <c r="E41" s="21">
        <v>11230714</v>
      </c>
      <c r="F41" s="22">
        <v>0.028842</v>
      </c>
      <c r="G41" s="23">
        <v>3239.14</v>
      </c>
    </row>
    <row r="42" spans="1:7" ht="12.75">
      <c r="A42" s="42"/>
      <c r="B42" s="43" t="s">
        <v>16</v>
      </c>
      <c r="C42" s="24"/>
      <c r="D42" s="25"/>
      <c r="E42" s="26">
        <f>SUM(E40:E41)</f>
        <v>572016083</v>
      </c>
      <c r="F42" s="32"/>
      <c r="G42" s="28">
        <f>SUM(G40:G41)</f>
        <v>164980.37000000002</v>
      </c>
    </row>
    <row r="43" spans="1:7" ht="12.75">
      <c r="A43" s="40" t="s">
        <v>391</v>
      </c>
      <c r="B43" s="20" t="s">
        <v>392</v>
      </c>
      <c r="C43" s="18">
        <v>6</v>
      </c>
      <c r="D43" s="19" t="s">
        <v>150</v>
      </c>
      <c r="E43" s="21">
        <v>98130753</v>
      </c>
      <c r="F43" s="22">
        <v>0.116849</v>
      </c>
      <c r="G43" s="23">
        <v>114665.03</v>
      </c>
    </row>
    <row r="44" spans="1:7" ht="12.75">
      <c r="A44" s="40" t="s">
        <v>391</v>
      </c>
      <c r="B44" s="20" t="s">
        <v>392</v>
      </c>
      <c r="C44" s="18">
        <v>71</v>
      </c>
      <c r="D44" s="19" t="s">
        <v>49</v>
      </c>
      <c r="E44" s="21">
        <v>250583846</v>
      </c>
      <c r="F44" s="22">
        <v>0.116849</v>
      </c>
      <c r="G44" s="23">
        <v>292805.04</v>
      </c>
    </row>
    <row r="45" spans="1:7" ht="12.75">
      <c r="A45" s="40" t="s">
        <v>391</v>
      </c>
      <c r="B45" s="20" t="s">
        <v>393</v>
      </c>
      <c r="C45" s="18">
        <v>59</v>
      </c>
      <c r="D45" s="19" t="s">
        <v>229</v>
      </c>
      <c r="E45" s="21">
        <v>295332009</v>
      </c>
      <c r="F45" s="22">
        <v>0.116849</v>
      </c>
      <c r="G45" s="23">
        <v>345092.89</v>
      </c>
    </row>
    <row r="46" spans="1:7" ht="12.75">
      <c r="A46" s="42"/>
      <c r="B46" s="43" t="s">
        <v>16</v>
      </c>
      <c r="C46" s="24"/>
      <c r="D46" s="25"/>
      <c r="E46" s="26">
        <f>SUM(E43:E45)</f>
        <v>644046608</v>
      </c>
      <c r="F46" s="32"/>
      <c r="G46" s="28">
        <f>SUM(G43:G45)</f>
        <v>752562.96</v>
      </c>
    </row>
    <row r="47" spans="1:7" ht="12.75">
      <c r="A47" s="40" t="s">
        <v>377</v>
      </c>
      <c r="B47" s="20" t="s">
        <v>378</v>
      </c>
      <c r="C47" s="18">
        <v>2</v>
      </c>
      <c r="D47" s="19" t="s">
        <v>10</v>
      </c>
      <c r="E47" s="21">
        <v>246926322</v>
      </c>
      <c r="F47" s="22">
        <v>0.156297</v>
      </c>
      <c r="G47" s="23">
        <v>385938.5</v>
      </c>
    </row>
    <row r="48" spans="1:7" ht="12.75">
      <c r="A48" s="40" t="s">
        <v>377</v>
      </c>
      <c r="B48" s="20" t="s">
        <v>378</v>
      </c>
      <c r="C48" s="18">
        <v>6</v>
      </c>
      <c r="D48" s="19" t="s">
        <v>150</v>
      </c>
      <c r="E48" s="21">
        <v>30558974</v>
      </c>
      <c r="F48" s="22">
        <v>0.156297</v>
      </c>
      <c r="G48" s="23">
        <v>47762.79</v>
      </c>
    </row>
    <row r="49" spans="1:7" ht="12.75">
      <c r="A49" s="40" t="s">
        <v>377</v>
      </c>
      <c r="B49" s="20" t="s">
        <v>378</v>
      </c>
      <c r="C49" s="18">
        <v>59</v>
      </c>
      <c r="D49" s="19" t="s">
        <v>229</v>
      </c>
      <c r="E49" s="21">
        <v>337335656</v>
      </c>
      <c r="F49" s="22">
        <v>0.156297</v>
      </c>
      <c r="G49" s="23">
        <v>527245.47</v>
      </c>
    </row>
    <row r="50" spans="1:7" ht="12.75">
      <c r="A50" s="40" t="s">
        <v>377</v>
      </c>
      <c r="B50" s="20" t="s">
        <v>378</v>
      </c>
      <c r="C50" s="18">
        <v>70</v>
      </c>
      <c r="D50" s="19" t="s">
        <v>232</v>
      </c>
      <c r="E50" s="21">
        <v>96025999</v>
      </c>
      <c r="F50" s="22">
        <v>0.156297</v>
      </c>
      <c r="G50" s="23">
        <v>150085.69</v>
      </c>
    </row>
    <row r="51" spans="1:7" ht="12.75">
      <c r="A51" s="42"/>
      <c r="B51" s="43" t="s">
        <v>16</v>
      </c>
      <c r="C51" s="24"/>
      <c r="D51" s="25"/>
      <c r="E51" s="26">
        <f>SUM(E47:E50)</f>
        <v>710846951</v>
      </c>
      <c r="F51" s="32"/>
      <c r="G51" s="28">
        <f>SUM(G47:G50)</f>
        <v>1111032.45</v>
      </c>
    </row>
    <row r="52" spans="1:7" ht="12.75">
      <c r="A52" s="40" t="s">
        <v>237</v>
      </c>
      <c r="B52" s="20" t="s">
        <v>238</v>
      </c>
      <c r="C52" s="18">
        <v>41</v>
      </c>
      <c r="D52" s="19" t="s">
        <v>169</v>
      </c>
      <c r="E52" s="21">
        <v>91387306</v>
      </c>
      <c r="F52" s="22">
        <v>0.050001</v>
      </c>
      <c r="G52" s="23">
        <v>45694.67</v>
      </c>
    </row>
    <row r="53" spans="1:7" ht="12.75">
      <c r="A53" s="40" t="s">
        <v>237</v>
      </c>
      <c r="B53" s="20" t="s">
        <v>238</v>
      </c>
      <c r="C53" s="18">
        <v>61</v>
      </c>
      <c r="D53" s="19" t="s">
        <v>160</v>
      </c>
      <c r="E53" s="21">
        <v>908561704</v>
      </c>
      <c r="F53" s="22">
        <v>0.050001</v>
      </c>
      <c r="G53" s="23">
        <v>454291.3</v>
      </c>
    </row>
    <row r="54" spans="1:7" ht="12.75">
      <c r="A54" s="42"/>
      <c r="B54" s="43" t="s">
        <v>16</v>
      </c>
      <c r="C54" s="24"/>
      <c r="D54" s="25"/>
      <c r="E54" s="26">
        <f>SUM(E52:E53)</f>
        <v>999949010</v>
      </c>
      <c r="F54" s="32"/>
      <c r="G54" s="28">
        <f>SUM(G52:G53)</f>
        <v>499985.97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 79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33" bestFit="1" customWidth="1"/>
    <col min="2" max="2" width="29.421875" style="33" customWidth="1"/>
    <col min="3" max="3" width="2.7109375" style="33" bestFit="1" customWidth="1"/>
    <col min="4" max="4" width="12.140625" style="33" bestFit="1" customWidth="1"/>
    <col min="5" max="5" width="16.00390625" style="34" bestFit="1" customWidth="1"/>
    <col min="6" max="6" width="8.57421875" style="35" bestFit="1" customWidth="1"/>
    <col min="7" max="7" width="15.8515625" style="34" bestFit="1" customWidth="1"/>
    <col min="8" max="8" width="12.57421875" style="0" bestFit="1" customWidth="1"/>
  </cols>
  <sheetData>
    <row r="1" spans="1:7" s="4" customFormat="1" ht="18">
      <c r="A1" s="1" t="str">
        <f>'table 14 pg1'!$A$1</f>
        <v>Table 14 School District Bonds 2018-2019</v>
      </c>
      <c r="B1" s="36"/>
      <c r="C1" s="1"/>
      <c r="D1" s="36"/>
      <c r="E1" s="2"/>
      <c r="F1" s="3"/>
      <c r="G1" s="2"/>
    </row>
    <row r="2" spans="1:7" ht="12.75">
      <c r="A2" s="6" t="s">
        <v>1</v>
      </c>
      <c r="B2" s="37"/>
      <c r="C2" s="6" t="s">
        <v>0</v>
      </c>
      <c r="D2" s="5"/>
      <c r="E2" s="7">
        <f>'table 14 pg1'!$E$2</f>
        <v>2018</v>
      </c>
      <c r="F2" s="8" t="s">
        <v>13</v>
      </c>
      <c r="G2" s="7">
        <f>'table 14 pg1'!$G$2</f>
        <v>2018</v>
      </c>
    </row>
    <row r="3" spans="1:7" ht="12.75">
      <c r="A3" s="10" t="s">
        <v>14</v>
      </c>
      <c r="B3" s="38" t="s">
        <v>3</v>
      </c>
      <c r="C3" s="10" t="s">
        <v>2</v>
      </c>
      <c r="D3" s="9"/>
      <c r="E3" s="11" t="s">
        <v>26</v>
      </c>
      <c r="F3" s="45" t="s">
        <v>4</v>
      </c>
      <c r="G3" s="46" t="s">
        <v>27</v>
      </c>
    </row>
    <row r="4" spans="1:7" ht="12.75">
      <c r="A4" s="40" t="s">
        <v>239</v>
      </c>
      <c r="B4" s="20" t="s">
        <v>240</v>
      </c>
      <c r="C4" s="18">
        <v>4</v>
      </c>
      <c r="D4" s="19" t="s">
        <v>241</v>
      </c>
      <c r="E4" s="21">
        <v>5718458</v>
      </c>
      <c r="F4" s="22">
        <v>0.070082</v>
      </c>
      <c r="G4" s="23">
        <v>4007.62</v>
      </c>
    </row>
    <row r="5" spans="1:7" ht="12.75">
      <c r="A5" s="40" t="s">
        <v>239</v>
      </c>
      <c r="B5" s="20" t="s">
        <v>240</v>
      </c>
      <c r="C5" s="18">
        <v>7</v>
      </c>
      <c r="D5" s="19" t="s">
        <v>242</v>
      </c>
      <c r="E5" s="21">
        <v>326119</v>
      </c>
      <c r="F5" s="22">
        <v>0.070082</v>
      </c>
      <c r="G5" s="23">
        <v>228.55</v>
      </c>
    </row>
    <row r="6" spans="1:7" ht="12.75">
      <c r="A6" s="40" t="s">
        <v>239</v>
      </c>
      <c r="B6" s="20" t="s">
        <v>240</v>
      </c>
      <c r="C6" s="18">
        <v>62</v>
      </c>
      <c r="D6" s="19" t="s">
        <v>243</v>
      </c>
      <c r="E6" s="21">
        <v>239989488</v>
      </c>
      <c r="F6" s="22">
        <v>0.070082</v>
      </c>
      <c r="G6" s="23">
        <v>168190.22</v>
      </c>
    </row>
    <row r="7" spans="1:7" ht="12.75">
      <c r="A7" s="40" t="s">
        <v>239</v>
      </c>
      <c r="B7" s="20" t="s">
        <v>240</v>
      </c>
      <c r="C7" s="18">
        <v>79</v>
      </c>
      <c r="D7" s="19" t="s">
        <v>244</v>
      </c>
      <c r="E7" s="21">
        <v>61659410</v>
      </c>
      <c r="F7" s="22">
        <v>0.070082</v>
      </c>
      <c r="G7" s="23">
        <v>43212.22</v>
      </c>
    </row>
    <row r="8" spans="1:7" ht="12.75">
      <c r="A8" s="42"/>
      <c r="B8" s="43" t="s">
        <v>16</v>
      </c>
      <c r="C8" s="24"/>
      <c r="D8" s="25"/>
      <c r="E8" s="26">
        <f>SUM(E4:E7)</f>
        <v>307693475</v>
      </c>
      <c r="F8" s="32"/>
      <c r="G8" s="28">
        <f>SUM(G4:G7)</f>
        <v>215638.61000000002</v>
      </c>
    </row>
    <row r="9" spans="1:7" ht="12.75">
      <c r="A9" s="40" t="s">
        <v>350</v>
      </c>
      <c r="B9" s="20" t="s">
        <v>351</v>
      </c>
      <c r="C9" s="18">
        <v>7</v>
      </c>
      <c r="D9" s="19" t="s">
        <v>242</v>
      </c>
      <c r="E9" s="21">
        <v>8966954</v>
      </c>
      <c r="F9" s="22">
        <v>0.092384</v>
      </c>
      <c r="G9" s="23">
        <v>8284.07</v>
      </c>
    </row>
    <row r="10" spans="1:7" ht="12.75">
      <c r="A10" s="40" t="s">
        <v>350</v>
      </c>
      <c r="B10" s="20" t="s">
        <v>351</v>
      </c>
      <c r="C10" s="18">
        <v>62</v>
      </c>
      <c r="D10" s="19" t="s">
        <v>243</v>
      </c>
      <c r="E10" s="21">
        <v>598435863</v>
      </c>
      <c r="F10" s="22">
        <v>0.092384</v>
      </c>
      <c r="G10" s="23">
        <v>552859.62</v>
      </c>
    </row>
    <row r="11" spans="1:7" ht="12.75">
      <c r="A11" s="42"/>
      <c r="B11" s="43" t="s">
        <v>16</v>
      </c>
      <c r="C11" s="24"/>
      <c r="D11" s="25"/>
      <c r="E11" s="26">
        <f>SUM(E9:E10)</f>
        <v>607402817</v>
      </c>
      <c r="F11" s="32"/>
      <c r="G11" s="28">
        <f>SUM(G9:G10)</f>
        <v>561143.69</v>
      </c>
    </row>
    <row r="12" spans="1:7" ht="12.75">
      <c r="A12" s="40" t="s">
        <v>245</v>
      </c>
      <c r="B12" s="20" t="s">
        <v>246</v>
      </c>
      <c r="C12" s="18">
        <v>49</v>
      </c>
      <c r="D12" s="19" t="s">
        <v>142</v>
      </c>
      <c r="E12" s="21">
        <v>51723720</v>
      </c>
      <c r="F12" s="22">
        <v>0.015279</v>
      </c>
      <c r="G12" s="23">
        <v>7903.06</v>
      </c>
    </row>
    <row r="13" spans="1:7" ht="12.75">
      <c r="A13" s="40" t="s">
        <v>245</v>
      </c>
      <c r="B13" s="20" t="s">
        <v>246</v>
      </c>
      <c r="C13" s="18">
        <v>64</v>
      </c>
      <c r="D13" s="19" t="s">
        <v>188</v>
      </c>
      <c r="E13" s="21">
        <v>389463773</v>
      </c>
      <c r="F13" s="22">
        <v>0.015279</v>
      </c>
      <c r="G13" s="23">
        <v>59508.9</v>
      </c>
    </row>
    <row r="14" spans="1:7" ht="12.75">
      <c r="A14" s="40" t="s">
        <v>245</v>
      </c>
      <c r="B14" s="20" t="s">
        <v>246</v>
      </c>
      <c r="C14" s="18">
        <v>66</v>
      </c>
      <c r="D14" s="19" t="s">
        <v>62</v>
      </c>
      <c r="E14" s="21">
        <v>8168071</v>
      </c>
      <c r="F14" s="22">
        <v>0.015279</v>
      </c>
      <c r="G14" s="23">
        <v>1248.07</v>
      </c>
    </row>
    <row r="15" spans="1:7" ht="12.75">
      <c r="A15" s="40" t="s">
        <v>245</v>
      </c>
      <c r="B15" s="20" t="s">
        <v>246</v>
      </c>
      <c r="C15" s="18">
        <v>67</v>
      </c>
      <c r="D15" s="19" t="s">
        <v>140</v>
      </c>
      <c r="E15" s="21">
        <v>434250</v>
      </c>
      <c r="F15" s="22">
        <v>0.015279</v>
      </c>
      <c r="G15" s="23">
        <v>66.35</v>
      </c>
    </row>
    <row r="16" spans="1:7" ht="12.75">
      <c r="A16" s="40" t="s">
        <v>245</v>
      </c>
      <c r="B16" s="20" t="s">
        <v>246</v>
      </c>
      <c r="C16" s="18">
        <v>74</v>
      </c>
      <c r="D16" s="19" t="s">
        <v>247</v>
      </c>
      <c r="E16" s="21">
        <v>824539</v>
      </c>
      <c r="F16" s="22">
        <v>0.015279</v>
      </c>
      <c r="G16" s="23">
        <v>125.98</v>
      </c>
    </row>
    <row r="17" spans="1:7" ht="12.75">
      <c r="A17" s="42"/>
      <c r="B17" s="43" t="s">
        <v>16</v>
      </c>
      <c r="C17" s="24"/>
      <c r="D17" s="25"/>
      <c r="E17" s="26">
        <f>SUM(E12:E16)</f>
        <v>450614353</v>
      </c>
      <c r="F17" s="32"/>
      <c r="G17" s="28">
        <f>SUM(G12:G16)</f>
        <v>68852.36000000002</v>
      </c>
    </row>
    <row r="18" spans="1:7" ht="12.75">
      <c r="A18" s="40" t="s">
        <v>245</v>
      </c>
      <c r="B18" s="20" t="s">
        <v>248</v>
      </c>
      <c r="C18" s="18">
        <v>49</v>
      </c>
      <c r="D18" s="19" t="s">
        <v>142</v>
      </c>
      <c r="E18" s="21">
        <v>43689402</v>
      </c>
      <c r="F18" s="22">
        <v>0.035253</v>
      </c>
      <c r="G18" s="23">
        <v>15401.84</v>
      </c>
    </row>
    <row r="19" spans="1:7" ht="12.75">
      <c r="A19" s="40" t="s">
        <v>245</v>
      </c>
      <c r="B19" s="20" t="s">
        <v>248</v>
      </c>
      <c r="C19" s="18">
        <v>64</v>
      </c>
      <c r="D19" s="19" t="s">
        <v>188</v>
      </c>
      <c r="E19" s="21">
        <v>383160468</v>
      </c>
      <c r="F19" s="22">
        <v>0.035253</v>
      </c>
      <c r="G19" s="23">
        <v>135077.98</v>
      </c>
    </row>
    <row r="20" spans="1:7" ht="12.75">
      <c r="A20" s="40" t="s">
        <v>245</v>
      </c>
      <c r="B20" s="20" t="s">
        <v>248</v>
      </c>
      <c r="C20" s="18">
        <v>66</v>
      </c>
      <c r="D20" s="19" t="s">
        <v>62</v>
      </c>
      <c r="E20" s="21">
        <v>8168071</v>
      </c>
      <c r="F20" s="22">
        <v>0.035253</v>
      </c>
      <c r="G20" s="23">
        <v>2879.55</v>
      </c>
    </row>
    <row r="21" spans="1:7" ht="12.75">
      <c r="A21" s="40" t="s">
        <v>245</v>
      </c>
      <c r="B21" s="20" t="s">
        <v>248</v>
      </c>
      <c r="C21" s="18">
        <v>74</v>
      </c>
      <c r="D21" s="19" t="s">
        <v>247</v>
      </c>
      <c r="E21" s="21">
        <v>824539</v>
      </c>
      <c r="F21" s="22">
        <v>0.035253</v>
      </c>
      <c r="G21" s="23">
        <v>290.67</v>
      </c>
    </row>
    <row r="22" spans="1:7" ht="12.75">
      <c r="A22" s="42"/>
      <c r="B22" s="43" t="s">
        <v>16</v>
      </c>
      <c r="C22" s="24"/>
      <c r="D22" s="25"/>
      <c r="E22" s="26">
        <f>SUM(E18:E21)</f>
        <v>435842480</v>
      </c>
      <c r="F22" s="32"/>
      <c r="G22" s="28">
        <f>SUM(G18:G21)</f>
        <v>153650.04</v>
      </c>
    </row>
    <row r="23" spans="1:7" ht="12.75">
      <c r="A23" s="40"/>
      <c r="B23" s="20"/>
      <c r="C23" s="18"/>
      <c r="D23" s="19"/>
      <c r="E23" s="21"/>
      <c r="F23" s="22"/>
      <c r="G23" s="23"/>
    </row>
    <row r="24" spans="1:7" ht="12.75">
      <c r="A24" s="42" t="s">
        <v>249</v>
      </c>
      <c r="B24" s="31" t="s">
        <v>250</v>
      </c>
      <c r="C24" s="24">
        <v>64</v>
      </c>
      <c r="D24" s="25" t="s">
        <v>188</v>
      </c>
      <c r="E24" s="26">
        <v>577126747</v>
      </c>
      <c r="F24" s="32">
        <v>0.06</v>
      </c>
      <c r="G24" s="28">
        <v>346282.94</v>
      </c>
    </row>
    <row r="25" spans="1:7" ht="12.75">
      <c r="A25" s="40" t="s">
        <v>251</v>
      </c>
      <c r="B25" s="20" t="s">
        <v>252</v>
      </c>
      <c r="C25" s="18">
        <v>65</v>
      </c>
      <c r="D25" s="19" t="s">
        <v>253</v>
      </c>
      <c r="E25" s="21">
        <v>379798378</v>
      </c>
      <c r="F25" s="22">
        <v>0.104301</v>
      </c>
      <c r="G25" s="23">
        <v>396134.44</v>
      </c>
    </row>
    <row r="26" spans="1:7" ht="12.75">
      <c r="A26" s="40" t="s">
        <v>251</v>
      </c>
      <c r="B26" s="20" t="s">
        <v>252</v>
      </c>
      <c r="C26" s="18">
        <v>85</v>
      </c>
      <c r="D26" s="19" t="s">
        <v>254</v>
      </c>
      <c r="E26" s="21">
        <v>690093</v>
      </c>
      <c r="F26" s="22">
        <v>0.104301</v>
      </c>
      <c r="G26" s="23">
        <v>719.78</v>
      </c>
    </row>
    <row r="27" spans="1:7" ht="12.75">
      <c r="A27" s="40" t="s">
        <v>251</v>
      </c>
      <c r="B27" s="20" t="s">
        <v>252</v>
      </c>
      <c r="C27" s="18">
        <v>91</v>
      </c>
      <c r="D27" s="19" t="s">
        <v>255</v>
      </c>
      <c r="E27" s="21">
        <v>152153596</v>
      </c>
      <c r="F27" s="22">
        <v>0.104301</v>
      </c>
      <c r="G27" s="23">
        <v>158698.01</v>
      </c>
    </row>
    <row r="28" spans="1:7" ht="12.75">
      <c r="A28" s="42"/>
      <c r="B28" s="43" t="s">
        <v>16</v>
      </c>
      <c r="C28" s="24"/>
      <c r="D28" s="25"/>
      <c r="E28" s="26">
        <f>SUM(E25:E27)</f>
        <v>532642067</v>
      </c>
      <c r="F28" s="32"/>
      <c r="G28" s="28">
        <f>SUM(G25:G27)</f>
        <v>555552.23</v>
      </c>
    </row>
    <row r="29" spans="1:7" ht="12.75">
      <c r="A29" s="40" t="s">
        <v>256</v>
      </c>
      <c r="B29" s="20" t="s">
        <v>257</v>
      </c>
      <c r="C29" s="18">
        <v>13</v>
      </c>
      <c r="D29" s="19" t="s">
        <v>53</v>
      </c>
      <c r="E29" s="21">
        <v>55234287</v>
      </c>
      <c r="F29" s="22">
        <v>0.081967</v>
      </c>
      <c r="G29" s="23">
        <v>45273.92</v>
      </c>
    </row>
    <row r="30" spans="1:7" ht="12.75">
      <c r="A30" s="40" t="s">
        <v>256</v>
      </c>
      <c r="B30" s="20" t="s">
        <v>257</v>
      </c>
      <c r="C30" s="18">
        <v>49</v>
      </c>
      <c r="D30" s="19" t="s">
        <v>142</v>
      </c>
      <c r="E30" s="21">
        <v>1560414</v>
      </c>
      <c r="F30" s="22">
        <v>0.081967</v>
      </c>
      <c r="G30" s="23">
        <v>1279.02</v>
      </c>
    </row>
    <row r="31" spans="1:7" ht="12.75">
      <c r="A31" s="40" t="s">
        <v>256</v>
      </c>
      <c r="B31" s="20" t="s">
        <v>257</v>
      </c>
      <c r="C31" s="18">
        <v>66</v>
      </c>
      <c r="D31" s="19" t="s">
        <v>62</v>
      </c>
      <c r="E31" s="21">
        <v>805830639</v>
      </c>
      <c r="F31" s="22">
        <v>0.081967</v>
      </c>
      <c r="G31" s="23">
        <v>660515.97</v>
      </c>
    </row>
    <row r="32" spans="1:7" ht="12.75">
      <c r="A32" s="42"/>
      <c r="B32" s="43" t="s">
        <v>16</v>
      </c>
      <c r="C32" s="24"/>
      <c r="D32" s="25"/>
      <c r="E32" s="26">
        <f>SUM(E29:E31)</f>
        <v>862625340</v>
      </c>
      <c r="F32" s="32"/>
      <c r="G32" s="28">
        <f>SUM(G29:G31)</f>
        <v>707068.9099999999</v>
      </c>
    </row>
    <row r="33" spans="1:7" ht="12.75">
      <c r="A33" s="40" t="s">
        <v>258</v>
      </c>
      <c r="B33" s="20" t="s">
        <v>259</v>
      </c>
      <c r="C33" s="18">
        <v>13</v>
      </c>
      <c r="D33" s="19" t="s">
        <v>53</v>
      </c>
      <c r="E33" s="21">
        <v>81619524</v>
      </c>
      <c r="F33" s="22">
        <v>0.135089</v>
      </c>
      <c r="G33" s="23">
        <v>110259</v>
      </c>
    </row>
    <row r="34" spans="1:7" ht="12.75">
      <c r="A34" s="40" t="s">
        <v>258</v>
      </c>
      <c r="B34" s="20" t="s">
        <v>259</v>
      </c>
      <c r="C34" s="18">
        <v>64</v>
      </c>
      <c r="D34" s="19" t="s">
        <v>188</v>
      </c>
      <c r="E34" s="21">
        <v>965420</v>
      </c>
      <c r="F34" s="22">
        <v>0.135089</v>
      </c>
      <c r="G34" s="23">
        <v>1304.2</v>
      </c>
    </row>
    <row r="35" spans="1:7" ht="12.75">
      <c r="A35" s="40" t="s">
        <v>258</v>
      </c>
      <c r="B35" s="20" t="s">
        <v>259</v>
      </c>
      <c r="C35" s="18">
        <v>66</v>
      </c>
      <c r="D35" s="19" t="s">
        <v>62</v>
      </c>
      <c r="E35" s="21">
        <v>874571570</v>
      </c>
      <c r="F35" s="22">
        <v>0.135089</v>
      </c>
      <c r="G35" s="23">
        <v>1181450.23</v>
      </c>
    </row>
    <row r="36" spans="1:7" ht="12.75">
      <c r="A36" s="42"/>
      <c r="B36" s="43" t="s">
        <v>16</v>
      </c>
      <c r="C36" s="24"/>
      <c r="D36" s="25"/>
      <c r="E36" s="26">
        <f>SUM(E33:E35)</f>
        <v>957156514</v>
      </c>
      <c r="F36" s="32"/>
      <c r="G36" s="28">
        <f>SUM(G33:G35)</f>
        <v>1293013.43</v>
      </c>
    </row>
    <row r="37" spans="1:7" ht="12.75">
      <c r="A37" s="40" t="s">
        <v>260</v>
      </c>
      <c r="B37" s="20" t="s">
        <v>379</v>
      </c>
      <c r="C37" s="18">
        <v>55</v>
      </c>
      <c r="D37" s="19" t="s">
        <v>143</v>
      </c>
      <c r="E37" s="21">
        <v>244611660</v>
      </c>
      <c r="F37" s="22">
        <v>0.125001</v>
      </c>
      <c r="G37" s="23">
        <v>305767.44</v>
      </c>
    </row>
    <row r="38" spans="1:7" ht="12.75">
      <c r="A38" s="40" t="s">
        <v>260</v>
      </c>
      <c r="B38" s="20" t="s">
        <v>379</v>
      </c>
      <c r="C38" s="18">
        <v>66</v>
      </c>
      <c r="D38" s="19" t="s">
        <v>62</v>
      </c>
      <c r="E38" s="21">
        <v>319975055</v>
      </c>
      <c r="F38" s="22">
        <v>0.125001</v>
      </c>
      <c r="G38" s="23">
        <v>399972.3</v>
      </c>
    </row>
    <row r="39" spans="1:7" ht="12.75">
      <c r="A39" s="42"/>
      <c r="B39" s="43" t="s">
        <v>16</v>
      </c>
      <c r="C39" s="24"/>
      <c r="D39" s="25"/>
      <c r="E39" s="26">
        <f>SUM(E37:E38)</f>
        <v>564586715</v>
      </c>
      <c r="F39" s="32"/>
      <c r="G39" s="28">
        <f>SUM(G37:G38)</f>
        <v>705739.74</v>
      </c>
    </row>
    <row r="40" spans="1:7" ht="12.75">
      <c r="A40" s="40" t="s">
        <v>261</v>
      </c>
      <c r="B40" s="20" t="s">
        <v>262</v>
      </c>
      <c r="C40" s="18">
        <v>42</v>
      </c>
      <c r="D40" s="19" t="s">
        <v>138</v>
      </c>
      <c r="E40" s="21">
        <v>60851167</v>
      </c>
      <c r="F40" s="22">
        <v>0.11</v>
      </c>
      <c r="G40" s="23">
        <v>66936.7</v>
      </c>
    </row>
    <row r="41" spans="1:7" ht="12.75">
      <c r="A41" s="40" t="s">
        <v>261</v>
      </c>
      <c r="B41" s="20" t="s">
        <v>262</v>
      </c>
      <c r="C41" s="18">
        <v>69</v>
      </c>
      <c r="D41" s="19" t="s">
        <v>23</v>
      </c>
      <c r="E41" s="21">
        <v>1044711325</v>
      </c>
      <c r="F41" s="22">
        <v>0.11</v>
      </c>
      <c r="G41" s="23">
        <v>1149183.58</v>
      </c>
    </row>
    <row r="42" spans="1:7" ht="12.75">
      <c r="A42" s="42"/>
      <c r="B42" s="43" t="s">
        <v>16</v>
      </c>
      <c r="C42" s="24"/>
      <c r="D42" s="25"/>
      <c r="E42" s="26">
        <f>SUM(E40:E41)</f>
        <v>1105562492</v>
      </c>
      <c r="F42" s="32"/>
      <c r="G42" s="28">
        <f>SUM(G40:G41)</f>
        <v>1216120.28</v>
      </c>
    </row>
    <row r="43" spans="1:7" ht="12.75">
      <c r="A43" s="40" t="s">
        <v>263</v>
      </c>
      <c r="B43" s="20" t="s">
        <v>264</v>
      </c>
      <c r="C43" s="18">
        <v>37</v>
      </c>
      <c r="D43" s="19" t="s">
        <v>90</v>
      </c>
      <c r="E43" s="21">
        <v>271855379</v>
      </c>
      <c r="F43" s="22">
        <v>0.026957</v>
      </c>
      <c r="G43" s="23">
        <v>73284.07</v>
      </c>
    </row>
    <row r="44" spans="1:7" ht="12.75">
      <c r="A44" s="40" t="s">
        <v>263</v>
      </c>
      <c r="B44" s="20" t="s">
        <v>264</v>
      </c>
      <c r="C44" s="18">
        <v>69</v>
      </c>
      <c r="D44" s="19" t="s">
        <v>23</v>
      </c>
      <c r="E44" s="21">
        <v>308937274</v>
      </c>
      <c r="F44" s="22">
        <v>0.026957</v>
      </c>
      <c r="G44" s="23">
        <v>83280.18</v>
      </c>
    </row>
    <row r="45" spans="1:7" ht="12.75">
      <c r="A45" s="42"/>
      <c r="B45" s="43" t="s">
        <v>16</v>
      </c>
      <c r="C45" s="24"/>
      <c r="D45" s="25"/>
      <c r="E45" s="26">
        <f>SUM(E43:E44)</f>
        <v>580792653</v>
      </c>
      <c r="F45" s="32"/>
      <c r="G45" s="28">
        <f>SUM(G43:G44)</f>
        <v>156564.25</v>
      </c>
    </row>
    <row r="46" spans="1:7" ht="12.75">
      <c r="A46" s="40" t="s">
        <v>265</v>
      </c>
      <c r="B46" s="20" t="s">
        <v>266</v>
      </c>
      <c r="C46" s="18">
        <v>42</v>
      </c>
      <c r="D46" s="19" t="s">
        <v>138</v>
      </c>
      <c r="E46" s="21">
        <v>19558566</v>
      </c>
      <c r="F46" s="22">
        <v>0.052468</v>
      </c>
      <c r="G46" s="23">
        <v>10262.06</v>
      </c>
    </row>
    <row r="47" spans="1:7" ht="12.75">
      <c r="A47" s="40" t="s">
        <v>265</v>
      </c>
      <c r="B47" s="20" t="s">
        <v>266</v>
      </c>
      <c r="C47" s="18">
        <v>69</v>
      </c>
      <c r="D47" s="19" t="s">
        <v>23</v>
      </c>
      <c r="E47" s="21">
        <v>480985474</v>
      </c>
      <c r="F47" s="22">
        <v>0.052468</v>
      </c>
      <c r="G47" s="23">
        <v>252363.94</v>
      </c>
    </row>
    <row r="48" spans="1:7" ht="12.75">
      <c r="A48" s="42"/>
      <c r="B48" s="43" t="s">
        <v>16</v>
      </c>
      <c r="C48" s="24"/>
      <c r="D48" s="25"/>
      <c r="E48" s="26">
        <f>SUM(E46:E47)</f>
        <v>500544040</v>
      </c>
      <c r="F48" s="32"/>
      <c r="G48" s="28">
        <f>SUM(G46:G47)</f>
        <v>262626</v>
      </c>
    </row>
    <row r="49" spans="1:7" ht="12.75">
      <c r="A49" s="48"/>
      <c r="B49" s="52"/>
      <c r="C49" s="48"/>
      <c r="D49" s="20"/>
      <c r="E49" s="49"/>
      <c r="F49" s="50"/>
      <c r="G49" s="51"/>
    </row>
  </sheetData>
  <sheetProtection/>
  <printOptions horizontalCentered="1"/>
  <pageMargins left="0.25" right="0.25" top="0.5" bottom="0.2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14, Page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cp:lastPrinted>2019-03-08T17:30:56Z</cp:lastPrinted>
  <dcterms:created xsi:type="dcterms:W3CDTF">2015-02-24T14:35:21Z</dcterms:created>
  <dcterms:modified xsi:type="dcterms:W3CDTF">2019-03-08T17:34:54Z</dcterms:modified>
  <cp:category/>
  <cp:version/>
  <cp:contentType/>
  <cp:contentStatus/>
</cp:coreProperties>
</file>